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L195" i="1" l="1"/>
  <c r="J195" i="1"/>
  <c r="I195" i="1"/>
  <c r="H195" i="1"/>
  <c r="G195" i="1"/>
  <c r="F195" i="1"/>
  <c r="L184" i="1"/>
  <c r="J184" i="1"/>
  <c r="I184" i="1"/>
  <c r="H184" i="1"/>
  <c r="G184" i="1"/>
  <c r="F184" i="1"/>
  <c r="L175" i="1"/>
  <c r="L176" i="1" s="1"/>
  <c r="J175" i="1"/>
  <c r="J176" i="1" s="1"/>
  <c r="I175" i="1"/>
  <c r="H175" i="1"/>
  <c r="G175" i="1"/>
  <c r="G176" i="1" s="1"/>
  <c r="F175" i="1"/>
  <c r="F176" i="1" s="1"/>
  <c r="L164" i="1"/>
  <c r="J164" i="1"/>
  <c r="I164" i="1"/>
  <c r="H164" i="1"/>
  <c r="G164" i="1"/>
  <c r="F164" i="1"/>
  <c r="L156" i="1"/>
  <c r="J156" i="1"/>
  <c r="I156" i="1"/>
  <c r="H156" i="1"/>
  <c r="G156" i="1"/>
  <c r="F156" i="1"/>
  <c r="L143" i="1"/>
  <c r="J143" i="1"/>
  <c r="I143" i="1"/>
  <c r="H143" i="1"/>
  <c r="G143" i="1"/>
  <c r="F143" i="1"/>
  <c r="L134" i="1"/>
  <c r="J134" i="1"/>
  <c r="I134" i="1"/>
  <c r="H134" i="1"/>
  <c r="G134" i="1"/>
  <c r="F134" i="1"/>
  <c r="L124" i="1"/>
  <c r="J124" i="1"/>
  <c r="I124" i="1"/>
  <c r="H124" i="1"/>
  <c r="G124" i="1"/>
  <c r="F124" i="1"/>
  <c r="L115" i="1"/>
  <c r="J115" i="1"/>
  <c r="I115" i="1"/>
  <c r="H115" i="1"/>
  <c r="G115" i="1"/>
  <c r="F115" i="1"/>
  <c r="L105" i="1"/>
  <c r="J105" i="1"/>
  <c r="I105" i="1"/>
  <c r="H105" i="1"/>
  <c r="G105" i="1"/>
  <c r="F105" i="1"/>
  <c r="I196" i="1" l="1"/>
  <c r="H196" i="1"/>
  <c r="G196" i="1"/>
  <c r="F196" i="1"/>
  <c r="L196" i="1"/>
  <c r="J196" i="1"/>
  <c r="H176" i="1"/>
  <c r="I176" i="1"/>
  <c r="F157" i="1"/>
  <c r="I157" i="1"/>
  <c r="H157" i="1"/>
  <c r="G157" i="1"/>
  <c r="L157" i="1"/>
  <c r="J157" i="1"/>
  <c r="J135" i="1"/>
  <c r="L135" i="1"/>
  <c r="F135" i="1"/>
  <c r="G135" i="1"/>
  <c r="H135" i="1"/>
  <c r="I135" i="1"/>
  <c r="B196" i="1" l="1"/>
  <c r="A196" i="1"/>
  <c r="B185" i="1"/>
  <c r="A185" i="1"/>
  <c r="B176" i="1"/>
  <c r="A176" i="1"/>
  <c r="B165" i="1"/>
  <c r="A165" i="1"/>
  <c r="B157" i="1"/>
  <c r="A157" i="1"/>
  <c r="B144" i="1"/>
  <c r="A144" i="1"/>
  <c r="B135" i="1"/>
  <c r="A135" i="1"/>
  <c r="B125" i="1"/>
  <c r="A125" i="1"/>
  <c r="B116" i="1"/>
  <c r="A116" i="1"/>
  <c r="B106" i="1"/>
  <c r="A106" i="1"/>
  <c r="B98" i="1"/>
  <c r="A98" i="1"/>
  <c r="L97" i="1"/>
  <c r="J97" i="1"/>
  <c r="I97" i="1"/>
  <c r="H97" i="1"/>
  <c r="G97" i="1"/>
  <c r="F97" i="1"/>
  <c r="B88" i="1"/>
  <c r="A88" i="1"/>
  <c r="L87" i="1"/>
  <c r="J87" i="1"/>
  <c r="I87" i="1"/>
  <c r="H87" i="1"/>
  <c r="G87" i="1"/>
  <c r="F87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2" i="1"/>
  <c r="A32" i="1"/>
  <c r="L31" i="1"/>
  <c r="J31" i="1"/>
  <c r="I31" i="1"/>
  <c r="H31" i="1"/>
  <c r="G31" i="1"/>
  <c r="F31" i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F12" i="1"/>
  <c r="G98" i="1" l="1"/>
  <c r="G62" i="1"/>
  <c r="I116" i="1"/>
  <c r="L116" i="1"/>
  <c r="G116" i="1"/>
  <c r="J116" i="1"/>
  <c r="H116" i="1"/>
  <c r="F116" i="1"/>
  <c r="I98" i="1"/>
  <c r="H98" i="1"/>
  <c r="L98" i="1"/>
  <c r="F98" i="1"/>
  <c r="J98" i="1"/>
  <c r="I80" i="1"/>
  <c r="L80" i="1"/>
  <c r="J80" i="1"/>
  <c r="F80" i="1"/>
  <c r="H80" i="1"/>
  <c r="G80" i="1"/>
  <c r="J62" i="1"/>
  <c r="I62" i="1"/>
  <c r="H62" i="1"/>
  <c r="L62" i="1"/>
  <c r="F62" i="1"/>
  <c r="H43" i="1"/>
  <c r="L43" i="1"/>
  <c r="G43" i="1"/>
  <c r="F43" i="1"/>
  <c r="J43" i="1"/>
  <c r="I43" i="1"/>
  <c r="L23" i="1"/>
  <c r="J23" i="1"/>
  <c r="I23" i="1"/>
  <c r="F23" i="1"/>
  <c r="H23" i="1"/>
  <c r="G23" i="1"/>
  <c r="G197" i="1" l="1"/>
  <c r="H197" i="1"/>
  <c r="L197" i="1"/>
  <c r="F197" i="1"/>
  <c r="J197" i="1"/>
  <c r="I197" i="1"/>
</calcChain>
</file>

<file path=xl/sharedStrings.xml><?xml version="1.0" encoding="utf-8"?>
<sst xmlns="http://schemas.openxmlformats.org/spreadsheetml/2006/main" count="350" uniqueCount="135">
  <si>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</si>
  <si>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</si>
  <si>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</si>
  <si>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</si>
  <si>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</si>
  <si>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</si>
  <si>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</si>
  <si>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</si>
  <si>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</si>
  <si>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</si>
  <si>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</si>
  <si>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</si>
  <si>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</si>
  <si>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</si>
  <si>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</si>
  <si>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</si>
  <si>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</si>
  <si>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</si>
  <si>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</si>
  <si>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</si>
  <si>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</si>
  <si>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</si>
  <si>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</si>
  <si>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</si>
  <si>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</si>
  <si>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</si>
  <si>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</si>
  <si>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</si>
  <si>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</si>
  <si>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</si>
  <si>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</si>
  <si>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</si>
  <si>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</si>
  <si>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</si>
  <si>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</si>
  <si>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</si>
  <si>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</si>
  <si>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</si>
  <si>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Столовой</t>
  </si>
  <si>
    <t>Речкалова Л.С.</t>
  </si>
  <si>
    <t>Хлеб крестьянский</t>
  </si>
  <si>
    <t>МОУ "Зайковская СОШ №1"</t>
  </si>
  <si>
    <t>Кисель Витошка</t>
  </si>
  <si>
    <t>Гренки (сухарики)</t>
  </si>
  <si>
    <t>36\2</t>
  </si>
  <si>
    <t>Каша жидкая молочная рисовая</t>
  </si>
  <si>
    <t>Чай с сахаром</t>
  </si>
  <si>
    <t>Макароны отварные</t>
  </si>
  <si>
    <t>Напиток Витошка</t>
  </si>
  <si>
    <t>Запеканка из творога с молоком сгущенным</t>
  </si>
  <si>
    <t>Огурец в нарезке</t>
  </si>
  <si>
    <t>Какао Витошка</t>
  </si>
  <si>
    <t>54-2з</t>
  </si>
  <si>
    <t>54-2с</t>
  </si>
  <si>
    <t>54-12м</t>
  </si>
  <si>
    <t>Суп молочный с макаронными изделиями</t>
  </si>
  <si>
    <t>Пюре картофельное</t>
  </si>
  <si>
    <t>фрукт</t>
  </si>
  <si>
    <t>Соус красный основной</t>
  </si>
  <si>
    <t>10\4</t>
  </si>
  <si>
    <t>Каша гречневая рассыпчатая</t>
  </si>
  <si>
    <t>54-4г</t>
  </si>
  <si>
    <t>Масло сливочное порциями</t>
  </si>
  <si>
    <t>54-19з</t>
  </si>
  <si>
    <t>Биточки(котлеты)из мяса кур</t>
  </si>
  <si>
    <t>Закуска</t>
  </si>
  <si>
    <t>Котлета из говядины</t>
  </si>
  <si>
    <t>54-4м</t>
  </si>
  <si>
    <t>Бутерброд с джемом или повидлом</t>
  </si>
  <si>
    <t>Апельсин</t>
  </si>
  <si>
    <t>Плов с курицей</t>
  </si>
  <si>
    <t>Фрукт</t>
  </si>
  <si>
    <t>54-2гн</t>
  </si>
  <si>
    <t>Яйцо вареное</t>
  </si>
  <si>
    <t>54-6о</t>
  </si>
  <si>
    <t>Хлеб Крестьянский</t>
  </si>
  <si>
    <t>Рассольник со сметаной</t>
  </si>
  <si>
    <t>10\2</t>
  </si>
  <si>
    <t>54-21к</t>
  </si>
  <si>
    <t>Суп гороховый с картофелем</t>
  </si>
  <si>
    <t>54-8с</t>
  </si>
  <si>
    <t>54-19к</t>
  </si>
  <si>
    <t>Каша вязкая молочная пшенная</t>
  </si>
  <si>
    <t>54-6к</t>
  </si>
  <si>
    <t>Хлеб Купеческий</t>
  </si>
  <si>
    <t>Сдоба</t>
  </si>
  <si>
    <t>Суп из овощей со сметаной</t>
  </si>
  <si>
    <t>15\2</t>
  </si>
  <si>
    <t>Гуляш из свинины</t>
  </si>
  <si>
    <t>Булгур отварной</t>
  </si>
  <si>
    <t>54-22г</t>
  </si>
  <si>
    <t xml:space="preserve">Каша вязкая молочная овсяная </t>
  </si>
  <si>
    <t>54-9к</t>
  </si>
  <si>
    <t>Суп - лапша на курином бульоне</t>
  </si>
  <si>
    <t>Котлета рыбная с морковью (горбуша)</t>
  </si>
  <si>
    <t>54-5р</t>
  </si>
  <si>
    <t>х</t>
  </si>
  <si>
    <t>Борщ со сметаной</t>
  </si>
  <si>
    <t>Огурцы соленые</t>
  </si>
  <si>
    <t>5\1</t>
  </si>
  <si>
    <t>Каша вязкая молочная кукурузная</t>
  </si>
  <si>
    <t>54-2к</t>
  </si>
  <si>
    <t>Щи из свежей капусты со сметаной</t>
  </si>
  <si>
    <t>Биточки (КОТЛЕТЫ) из мяса кур</t>
  </si>
  <si>
    <t>Сок</t>
  </si>
  <si>
    <t>Суп с рыбными консервами</t>
  </si>
  <si>
    <t>15-12с</t>
  </si>
  <si>
    <t>Каша вязкая молочная пшеничная</t>
  </si>
  <si>
    <t>54-13</t>
  </si>
  <si>
    <t>54-2</t>
  </si>
  <si>
    <t xml:space="preserve">Хлеб Крестьянский </t>
  </si>
  <si>
    <t>Гуляш из говядины</t>
  </si>
  <si>
    <t>Напиток витаминизированный Витошка</t>
  </si>
  <si>
    <t>Омлет натуральный</t>
  </si>
  <si>
    <t>54-1о</t>
  </si>
  <si>
    <t>Борщ с капустой и картофелем со сметаной</t>
  </si>
  <si>
    <t>Котлета рыбная (Минтай)</t>
  </si>
  <si>
    <t>54-3р</t>
  </si>
  <si>
    <t>Банан</t>
  </si>
  <si>
    <t>Сыр твердых сортов в нарезке</t>
  </si>
  <si>
    <t>54-1з</t>
  </si>
  <si>
    <t>Помидор в нарезке</t>
  </si>
  <si>
    <t>54-3з</t>
  </si>
  <si>
    <t>27\2</t>
  </si>
  <si>
    <t>Каша ДРУЖБА (рис+пшено)</t>
  </si>
  <si>
    <t>54-16</t>
  </si>
  <si>
    <t>54-26м</t>
  </si>
  <si>
    <t>Суп-пюре из картофеля</t>
  </si>
  <si>
    <t>Плов из булгура с курицей</t>
  </si>
  <si>
    <t>Суп лапша на курином бульоне</t>
  </si>
  <si>
    <t>54-21</t>
  </si>
  <si>
    <t>Тефтели из говядины</t>
  </si>
  <si>
    <t>54-8м</t>
  </si>
  <si>
    <t>54-2г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</si>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</sst>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12" fillId="5" borderId="2" xfId="0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Protection="1">
      <protection locked="0"/>
    </xf>
    <xf numFmtId="17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Protection="1">
      <protection locked="0"/>
    </xf>
    <xf numFmtId="2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/>
    <xf numFmtId="0" fontId="1" fillId="2" borderId="2" xfId="0" applyFont="1" applyFill="1" applyBorder="1" applyProtection="1"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3" fillId="5" borderId="2" xfId="0" applyFont="1" applyFill="1" applyBorder="1" applyAlignment="1">
      <alignment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17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vertical="top" wrapText="1"/>
    </xf>
    <xf numFmtId="0" fontId="3" fillId="5" borderId="3" xfId="0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7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L197" sqref="L19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 t="s">
        <v>41</v>
      </c>
      <c r="D1" s="75"/>
      <c r="E1" s="75"/>
      <c r="F1" s="12" t="s">
        <v>16</v>
      </c>
      <c r="G1" s="2" t="s">
        <v>17</v>
      </c>
      <c r="H1" s="76" t="s">
        <v>38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39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82</v>
      </c>
      <c r="F6" s="40">
        <v>200</v>
      </c>
      <c r="G6" s="40">
        <v>8.3000000000000007</v>
      </c>
      <c r="H6" s="40">
        <v>11.7</v>
      </c>
      <c r="I6" s="40">
        <v>37.5</v>
      </c>
      <c r="J6" s="40">
        <v>288</v>
      </c>
      <c r="K6" s="41" t="s">
        <v>83</v>
      </c>
      <c r="L6" s="40">
        <v>12.28</v>
      </c>
    </row>
    <row r="7" spans="1:12" ht="14.4" x14ac:dyDescent="0.3">
      <c r="A7" s="23"/>
      <c r="B7" s="15"/>
      <c r="C7" s="11"/>
      <c r="D7" s="7" t="s">
        <v>22</v>
      </c>
      <c r="E7" s="42" t="s">
        <v>46</v>
      </c>
      <c r="F7" s="43">
        <v>200</v>
      </c>
      <c r="G7" s="43">
        <v>0.2</v>
      </c>
      <c r="H7" s="43"/>
      <c r="I7" s="43">
        <v>6.5</v>
      </c>
      <c r="J7" s="43">
        <v>26.8</v>
      </c>
      <c r="K7" s="44" t="s">
        <v>72</v>
      </c>
      <c r="L7" s="43">
        <v>1.43</v>
      </c>
    </row>
    <row r="8" spans="1:12" ht="14.4" x14ac:dyDescent="0.3">
      <c r="A8" s="23"/>
      <c r="B8" s="15"/>
      <c r="C8" s="11"/>
      <c r="D8" s="7" t="s">
        <v>31</v>
      </c>
      <c r="E8" s="42" t="s">
        <v>84</v>
      </c>
      <c r="F8" s="43">
        <v>20</v>
      </c>
      <c r="G8" s="43">
        <v>1.6</v>
      </c>
      <c r="H8" s="43">
        <v>0.3</v>
      </c>
      <c r="I8" s="43">
        <v>9</v>
      </c>
      <c r="J8" s="43">
        <v>46</v>
      </c>
      <c r="K8" s="44"/>
      <c r="L8" s="53">
        <v>2.56</v>
      </c>
    </row>
    <row r="9" spans="1:12" ht="14.4" x14ac:dyDescent="0.3">
      <c r="A9" s="23"/>
      <c r="B9" s="15"/>
      <c r="C9" s="11"/>
      <c r="D9" s="7" t="s">
        <v>30</v>
      </c>
      <c r="E9" s="42" t="s">
        <v>75</v>
      </c>
      <c r="F9" s="43">
        <v>30</v>
      </c>
      <c r="G9" s="43">
        <v>2.4</v>
      </c>
      <c r="H9" s="43">
        <v>0.45</v>
      </c>
      <c r="I9" s="43">
        <v>15</v>
      </c>
      <c r="J9" s="43">
        <v>75</v>
      </c>
      <c r="K9" s="44"/>
      <c r="L9" s="43">
        <v>2.95</v>
      </c>
    </row>
    <row r="10" spans="1:12" ht="14.4" x14ac:dyDescent="0.3">
      <c r="A10" s="23"/>
      <c r="B10" s="15"/>
      <c r="C10" s="11"/>
      <c r="D10" s="51"/>
      <c r="E10" s="54" t="s">
        <v>85</v>
      </c>
      <c r="F10" s="43">
        <v>100</v>
      </c>
      <c r="G10" s="43">
        <v>8.1</v>
      </c>
      <c r="H10" s="43">
        <v>5.3</v>
      </c>
      <c r="I10" s="43">
        <v>54.9</v>
      </c>
      <c r="J10" s="43">
        <v>301</v>
      </c>
      <c r="K10" s="59"/>
      <c r="L10" s="43">
        <v>35</v>
      </c>
    </row>
    <row r="11" spans="1:12" ht="14.4" x14ac:dyDescent="0.3">
      <c r="A11" s="23"/>
      <c r="B11" s="15"/>
      <c r="C11" s="11"/>
      <c r="D11" s="51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4"/>
      <c r="B12" s="17"/>
      <c r="C12" s="8"/>
      <c r="D12" s="18" t="s">
        <v>32</v>
      </c>
      <c r="E12" s="9"/>
      <c r="F12" s="19">
        <f>SUM(F6:F11)</f>
        <v>550</v>
      </c>
      <c r="G12" s="19">
        <f>SUM(G6:G11)</f>
        <v>20.6</v>
      </c>
      <c r="H12" s="19">
        <f>SUM(H6:H11)</f>
        <v>17.75</v>
      </c>
      <c r="I12" s="19">
        <f>SUM(I6:I11)</f>
        <v>122.9</v>
      </c>
      <c r="J12" s="19">
        <f>SUM(J6:J11)</f>
        <v>736.8</v>
      </c>
      <c r="K12" s="25"/>
      <c r="L12" s="19">
        <f>SUM(L6:L11)</f>
        <v>54.22</v>
      </c>
    </row>
    <row r="13" spans="1:12" ht="14.4" x14ac:dyDescent="0.3">
      <c r="A13" s="26">
        <f>A6</f>
        <v>1</v>
      </c>
      <c r="B13" s="13">
        <f>B6</f>
        <v>1</v>
      </c>
      <c r="C13" s="10" t="s">
        <v>24</v>
      </c>
      <c r="D13" s="7" t="s">
        <v>25</v>
      </c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7" t="s">
        <v>26</v>
      </c>
      <c r="E14" s="42" t="s">
        <v>86</v>
      </c>
      <c r="F14" s="43">
        <v>250</v>
      </c>
      <c r="G14" s="43">
        <v>2</v>
      </c>
      <c r="H14" s="43">
        <v>7</v>
      </c>
      <c r="I14" s="43">
        <v>10.5</v>
      </c>
      <c r="J14" s="52">
        <v>114</v>
      </c>
      <c r="K14" s="44" t="s">
        <v>87</v>
      </c>
      <c r="L14" s="43">
        <v>24.36</v>
      </c>
    </row>
    <row r="15" spans="1:12" ht="14.4" x14ac:dyDescent="0.3">
      <c r="A15" s="23"/>
      <c r="B15" s="15"/>
      <c r="C15" s="11"/>
      <c r="D15" s="7" t="s">
        <v>27</v>
      </c>
      <c r="E15" s="42" t="s">
        <v>88</v>
      </c>
      <c r="F15" s="43">
        <v>100</v>
      </c>
      <c r="G15" s="43">
        <v>10.64</v>
      </c>
      <c r="H15" s="43">
        <v>28.19</v>
      </c>
      <c r="I15" s="43">
        <v>2.89</v>
      </c>
      <c r="J15" s="52">
        <v>309</v>
      </c>
      <c r="K15" s="44">
        <v>260</v>
      </c>
      <c r="L15" s="43">
        <v>65.42</v>
      </c>
    </row>
    <row r="16" spans="1:12" ht="14.4" x14ac:dyDescent="0.3">
      <c r="A16" s="23"/>
      <c r="B16" s="15"/>
      <c r="C16" s="11"/>
      <c r="D16" s="7" t="s">
        <v>28</v>
      </c>
      <c r="E16" s="42" t="s">
        <v>89</v>
      </c>
      <c r="F16" s="43">
        <v>150</v>
      </c>
      <c r="G16" s="43">
        <v>6.9</v>
      </c>
      <c r="H16" s="43">
        <v>4.3</v>
      </c>
      <c r="I16" s="43">
        <v>34.6</v>
      </c>
      <c r="J16" s="52">
        <v>205.3</v>
      </c>
      <c r="K16" s="44" t="s">
        <v>90</v>
      </c>
      <c r="L16" s="43">
        <v>24.18</v>
      </c>
    </row>
    <row r="17" spans="1:12" ht="14.4" x14ac:dyDescent="0.3">
      <c r="A17" s="23"/>
      <c r="B17" s="15"/>
      <c r="C17" s="11"/>
      <c r="D17" s="7" t="s">
        <v>29</v>
      </c>
      <c r="E17" s="42" t="s">
        <v>48</v>
      </c>
      <c r="F17" s="43">
        <v>200</v>
      </c>
      <c r="G17" s="43">
        <v>0</v>
      </c>
      <c r="H17" s="43">
        <v>0</v>
      </c>
      <c r="I17" s="43">
        <v>19</v>
      </c>
      <c r="J17" s="52">
        <v>80</v>
      </c>
      <c r="K17" s="44">
        <v>5</v>
      </c>
      <c r="L17" s="43">
        <v>9</v>
      </c>
    </row>
    <row r="18" spans="1:12" ht="14.4" x14ac:dyDescent="0.3">
      <c r="A18" s="23"/>
      <c r="B18" s="15"/>
      <c r="C18" s="11"/>
      <c r="D18" s="7" t="s">
        <v>30</v>
      </c>
      <c r="E18" s="42" t="s">
        <v>75</v>
      </c>
      <c r="F18" s="43">
        <v>30</v>
      </c>
      <c r="G18" s="43">
        <v>4</v>
      </c>
      <c r="H18" s="43">
        <v>1</v>
      </c>
      <c r="I18" s="43">
        <v>24</v>
      </c>
      <c r="J18" s="52">
        <v>75</v>
      </c>
      <c r="K18" s="44"/>
      <c r="L18" s="43">
        <v>2.95</v>
      </c>
    </row>
    <row r="19" spans="1:12" ht="14.4" x14ac:dyDescent="0.3">
      <c r="A19" s="23"/>
      <c r="B19" s="15"/>
      <c r="C19" s="11"/>
      <c r="D19" s="7" t="s">
        <v>31</v>
      </c>
      <c r="E19" s="42" t="s">
        <v>84</v>
      </c>
      <c r="F19" s="43">
        <v>20</v>
      </c>
      <c r="G19" s="43">
        <v>2</v>
      </c>
      <c r="H19" s="43">
        <v>3</v>
      </c>
      <c r="I19" s="43">
        <v>12</v>
      </c>
      <c r="J19" s="52">
        <v>46</v>
      </c>
      <c r="K19" s="44"/>
      <c r="L19" s="43">
        <v>2.56</v>
      </c>
    </row>
    <row r="20" spans="1:12" ht="14.4" x14ac:dyDescent="0.3">
      <c r="A20" s="23"/>
      <c r="B20" s="15"/>
      <c r="C20" s="11"/>
      <c r="D20" s="51"/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51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4"/>
      <c r="B22" s="17"/>
      <c r="C22" s="8"/>
      <c r="D22" s="18" t="s">
        <v>32</v>
      </c>
      <c r="E22" s="9"/>
      <c r="F22" s="19">
        <f>SUM(F13:F21)</f>
        <v>750</v>
      </c>
      <c r="G22" s="19">
        <f t="shared" ref="G22:J22" si="0">SUM(G13:G21)</f>
        <v>25.54</v>
      </c>
      <c r="H22" s="19">
        <f t="shared" si="0"/>
        <v>43.489999999999995</v>
      </c>
      <c r="I22" s="19">
        <f t="shared" si="0"/>
        <v>102.99000000000001</v>
      </c>
      <c r="J22" s="19">
        <f t="shared" si="0"/>
        <v>829.3</v>
      </c>
      <c r="K22" s="25"/>
      <c r="L22" s="19">
        <f t="shared" ref="L22" si="1">SUM(L13:L21)</f>
        <v>128.47</v>
      </c>
    </row>
    <row r="23" spans="1:12" ht="14.4" x14ac:dyDescent="0.25">
      <c r="A23" s="29">
        <f>A6</f>
        <v>1</v>
      </c>
      <c r="B23" s="30">
        <f>B6</f>
        <v>1</v>
      </c>
      <c r="C23" s="71" t="s">
        <v>4</v>
      </c>
      <c r="D23" s="72"/>
      <c r="E23" s="31"/>
      <c r="F23" s="32">
        <f>F12+F22</f>
        <v>1300</v>
      </c>
      <c r="G23" s="32">
        <f t="shared" ref="G23:J23" si="2">G12+G22</f>
        <v>46.14</v>
      </c>
      <c r="H23" s="32">
        <f t="shared" si="2"/>
        <v>61.239999999999995</v>
      </c>
      <c r="I23" s="32">
        <f t="shared" si="2"/>
        <v>225.89000000000001</v>
      </c>
      <c r="J23" s="32">
        <f t="shared" si="2"/>
        <v>1566.1</v>
      </c>
      <c r="K23" s="32"/>
      <c r="L23" s="32">
        <f t="shared" ref="L23" si="3">L12+L22</f>
        <v>182.69</v>
      </c>
    </row>
    <row r="24" spans="1:12" ht="14.4" x14ac:dyDescent="0.3">
      <c r="A24" s="14">
        <v>1</v>
      </c>
      <c r="B24" s="15">
        <v>2</v>
      </c>
      <c r="C24" s="22" t="s">
        <v>20</v>
      </c>
      <c r="D24" s="5" t="s">
        <v>21</v>
      </c>
      <c r="E24" s="56" t="s">
        <v>91</v>
      </c>
      <c r="F24" s="40">
        <v>200</v>
      </c>
      <c r="G24" s="40">
        <v>8.6</v>
      </c>
      <c r="H24" s="40">
        <v>12.8</v>
      </c>
      <c r="I24" s="40">
        <v>34.200000000000003</v>
      </c>
      <c r="J24" s="40">
        <v>285.8</v>
      </c>
      <c r="K24" s="57" t="s">
        <v>92</v>
      </c>
      <c r="L24" s="40">
        <v>19.96</v>
      </c>
    </row>
    <row r="25" spans="1:12" ht="14.4" x14ac:dyDescent="0.3">
      <c r="A25" s="14"/>
      <c r="B25" s="15"/>
      <c r="C25" s="11"/>
      <c r="D25" s="6"/>
      <c r="E25" s="54" t="s">
        <v>73</v>
      </c>
      <c r="F25" s="43">
        <v>40</v>
      </c>
      <c r="G25" s="43">
        <v>4.8</v>
      </c>
      <c r="H25" s="43">
        <v>4</v>
      </c>
      <c r="I25" s="43">
        <v>0.3</v>
      </c>
      <c r="J25" s="43">
        <v>56.6</v>
      </c>
      <c r="K25" s="55" t="s">
        <v>74</v>
      </c>
      <c r="L25" s="43">
        <v>10.5</v>
      </c>
    </row>
    <row r="26" spans="1:12" ht="14.4" x14ac:dyDescent="0.3">
      <c r="A26" s="14"/>
      <c r="B26" s="15"/>
      <c r="C26" s="11"/>
      <c r="D26" s="7" t="s">
        <v>22</v>
      </c>
      <c r="E26" s="42" t="s">
        <v>42</v>
      </c>
      <c r="F26" s="43">
        <v>200</v>
      </c>
      <c r="G26" s="43">
        <v>0</v>
      </c>
      <c r="H26" s="43">
        <v>0</v>
      </c>
      <c r="I26" s="43">
        <v>24</v>
      </c>
      <c r="J26" s="43">
        <v>95</v>
      </c>
      <c r="K26" s="44"/>
      <c r="L26" s="43">
        <v>12.85</v>
      </c>
    </row>
    <row r="27" spans="1:12" ht="14.4" x14ac:dyDescent="0.3">
      <c r="A27" s="14"/>
      <c r="B27" s="15"/>
      <c r="C27" s="11"/>
      <c r="D27" s="7" t="s">
        <v>23</v>
      </c>
      <c r="E27" s="42" t="s">
        <v>84</v>
      </c>
      <c r="F27" s="43">
        <v>20</v>
      </c>
      <c r="G27" s="43">
        <v>1.6</v>
      </c>
      <c r="H27" s="43">
        <v>0.3</v>
      </c>
      <c r="I27" s="43">
        <v>9</v>
      </c>
      <c r="J27" s="43">
        <v>75</v>
      </c>
      <c r="K27" s="44"/>
      <c r="L27" s="43">
        <v>2.56</v>
      </c>
    </row>
    <row r="28" spans="1:12" ht="14.4" x14ac:dyDescent="0.3">
      <c r="A28" s="14"/>
      <c r="B28" s="15"/>
      <c r="C28" s="11"/>
      <c r="D28" s="7"/>
      <c r="E28" s="54" t="s">
        <v>75</v>
      </c>
      <c r="F28" s="43">
        <v>30</v>
      </c>
      <c r="G28" s="43">
        <v>2.4</v>
      </c>
      <c r="H28" s="43">
        <v>0.45</v>
      </c>
      <c r="I28" s="43">
        <v>15</v>
      </c>
      <c r="J28" s="43">
        <v>75</v>
      </c>
      <c r="K28" s="44"/>
      <c r="L28" s="43">
        <v>2.95</v>
      </c>
    </row>
    <row r="29" spans="1:12" ht="14.4" x14ac:dyDescent="0.3">
      <c r="A29" s="14"/>
      <c r="B29" s="15"/>
      <c r="C29" s="11"/>
      <c r="D29" s="6"/>
      <c r="E29" s="54" t="s">
        <v>62</v>
      </c>
      <c r="F29" s="43">
        <v>10</v>
      </c>
      <c r="G29" s="43">
        <v>0.1</v>
      </c>
      <c r="H29" s="43">
        <v>8.1999999999999993</v>
      </c>
      <c r="I29" s="43">
        <v>0.1</v>
      </c>
      <c r="J29" s="43">
        <v>74.8</v>
      </c>
      <c r="K29" s="55" t="s">
        <v>63</v>
      </c>
      <c r="L29" s="43">
        <v>9.56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6"/>
      <c r="B31" s="17"/>
      <c r="C31" s="8"/>
      <c r="D31" s="18" t="s">
        <v>32</v>
      </c>
      <c r="E31" s="9"/>
      <c r="F31" s="19">
        <f>SUM(F24:F30)</f>
        <v>500</v>
      </c>
      <c r="G31" s="19">
        <f t="shared" ref="G31" si="4">SUM(G24:G30)</f>
        <v>17.5</v>
      </c>
      <c r="H31" s="19">
        <f t="shared" ref="H31" si="5">SUM(H24:H30)</f>
        <v>25.75</v>
      </c>
      <c r="I31" s="19">
        <f t="shared" ref="I31" si="6">SUM(I24:I30)</f>
        <v>82.6</v>
      </c>
      <c r="J31" s="19">
        <f t="shared" ref="J31:L31" si="7">SUM(J24:J30)</f>
        <v>662.2</v>
      </c>
      <c r="K31" s="25"/>
      <c r="L31" s="19">
        <f t="shared" si="7"/>
        <v>58.38000000000001</v>
      </c>
    </row>
    <row r="32" spans="1:12" ht="14.4" x14ac:dyDescent="0.3">
      <c r="A32" s="13">
        <f>A24</f>
        <v>1</v>
      </c>
      <c r="B32" s="13">
        <f>B24</f>
        <v>2</v>
      </c>
      <c r="C32" s="10" t="s">
        <v>24</v>
      </c>
      <c r="D32" s="7" t="s">
        <v>25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7" t="s">
        <v>26</v>
      </c>
      <c r="E33" s="54" t="s">
        <v>76</v>
      </c>
      <c r="F33" s="43">
        <v>250</v>
      </c>
      <c r="G33" s="43">
        <v>2.4</v>
      </c>
      <c r="H33" s="43">
        <v>6.1</v>
      </c>
      <c r="I33" s="43">
        <v>15.7</v>
      </c>
      <c r="J33" s="43">
        <v>312</v>
      </c>
      <c r="K33" s="60" t="s">
        <v>77</v>
      </c>
      <c r="L33" s="43">
        <v>28.92</v>
      </c>
    </row>
    <row r="34" spans="1:12" ht="14.4" x14ac:dyDescent="0.3">
      <c r="A34" s="14"/>
      <c r="B34" s="15"/>
      <c r="C34" s="11"/>
      <c r="D34" s="7" t="s">
        <v>27</v>
      </c>
      <c r="E34" s="54" t="s">
        <v>66</v>
      </c>
      <c r="F34" s="43">
        <v>100</v>
      </c>
      <c r="G34" s="43">
        <v>18.260000000000002</v>
      </c>
      <c r="H34" s="43">
        <v>18.25</v>
      </c>
      <c r="I34" s="43">
        <v>16.260000000000002</v>
      </c>
      <c r="J34" s="43">
        <v>301.73</v>
      </c>
      <c r="K34" s="55" t="s">
        <v>67</v>
      </c>
      <c r="L34" s="43">
        <v>77.319999999999993</v>
      </c>
    </row>
    <row r="35" spans="1:12" ht="14.4" x14ac:dyDescent="0.3">
      <c r="A35" s="14"/>
      <c r="B35" s="15"/>
      <c r="C35" s="11"/>
      <c r="D35" s="7" t="s">
        <v>28</v>
      </c>
      <c r="E35" s="42" t="s">
        <v>60</v>
      </c>
      <c r="F35" s="43">
        <v>150</v>
      </c>
      <c r="G35" s="43">
        <v>8.1999999999999993</v>
      </c>
      <c r="H35" s="43">
        <v>6.9</v>
      </c>
      <c r="I35" s="43">
        <v>35.9</v>
      </c>
      <c r="J35" s="43">
        <v>238.9</v>
      </c>
      <c r="K35" s="55" t="s">
        <v>61</v>
      </c>
      <c r="L35" s="43">
        <v>10.32</v>
      </c>
    </row>
    <row r="36" spans="1:12" ht="14.4" x14ac:dyDescent="0.3">
      <c r="A36" s="14"/>
      <c r="B36" s="15"/>
      <c r="C36" s="11"/>
      <c r="D36" s="7"/>
      <c r="E36" s="42" t="s">
        <v>58</v>
      </c>
      <c r="F36" s="43">
        <v>50</v>
      </c>
      <c r="G36" s="43">
        <v>0.69</v>
      </c>
      <c r="H36" s="43">
        <v>1.95</v>
      </c>
      <c r="I36" s="43">
        <v>3.09</v>
      </c>
      <c r="J36" s="43">
        <v>31</v>
      </c>
      <c r="K36" s="55">
        <v>228</v>
      </c>
      <c r="L36" s="43">
        <v>3.12</v>
      </c>
    </row>
    <row r="37" spans="1:12" ht="14.4" x14ac:dyDescent="0.3">
      <c r="A37" s="14"/>
      <c r="B37" s="15"/>
      <c r="C37" s="11"/>
      <c r="D37" s="7" t="s">
        <v>29</v>
      </c>
      <c r="E37" s="54" t="s">
        <v>46</v>
      </c>
      <c r="F37" s="43">
        <v>200</v>
      </c>
      <c r="G37" s="43">
        <v>0.2</v>
      </c>
      <c r="H37" s="43"/>
      <c r="I37" s="43">
        <v>6.5</v>
      </c>
      <c r="J37" s="43">
        <v>26.8</v>
      </c>
      <c r="K37" s="44">
        <v>942</v>
      </c>
      <c r="L37" s="43">
        <v>1.43</v>
      </c>
    </row>
    <row r="38" spans="1:12" ht="14.4" x14ac:dyDescent="0.3">
      <c r="A38" s="14"/>
      <c r="B38" s="15"/>
      <c r="C38" s="11"/>
      <c r="D38" s="7" t="s">
        <v>30</v>
      </c>
      <c r="E38" s="54" t="s">
        <v>75</v>
      </c>
      <c r="F38" s="43">
        <v>30</v>
      </c>
      <c r="G38" s="43">
        <v>2.4</v>
      </c>
      <c r="H38" s="43">
        <v>0.45</v>
      </c>
      <c r="I38" s="43">
        <v>15</v>
      </c>
      <c r="J38" s="43">
        <v>75</v>
      </c>
      <c r="K38" s="44"/>
      <c r="L38" s="43">
        <v>2.95</v>
      </c>
    </row>
    <row r="39" spans="1:12" ht="14.4" x14ac:dyDescent="0.3">
      <c r="A39" s="14"/>
      <c r="B39" s="15"/>
      <c r="C39" s="11"/>
      <c r="D39" s="7" t="s">
        <v>31</v>
      </c>
      <c r="E39" s="42" t="s">
        <v>84</v>
      </c>
      <c r="F39" s="43">
        <v>20</v>
      </c>
      <c r="G39" s="43">
        <v>1.6</v>
      </c>
      <c r="H39" s="43">
        <v>0.3</v>
      </c>
      <c r="I39" s="43">
        <v>9</v>
      </c>
      <c r="J39" s="43">
        <v>46</v>
      </c>
      <c r="K39" s="44"/>
      <c r="L39" s="43">
        <v>2.56</v>
      </c>
    </row>
    <row r="40" spans="1:12" ht="14.4" x14ac:dyDescent="0.3">
      <c r="A40" s="14"/>
      <c r="B40" s="15"/>
      <c r="C40" s="11"/>
      <c r="D40" s="61"/>
      <c r="E40" s="54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SUM(F32:F41)</f>
        <v>800</v>
      </c>
      <c r="G42" s="19">
        <f>SUM(G32:G41)</f>
        <v>33.75</v>
      </c>
      <c r="H42" s="19">
        <f>SUM(H32:H41)</f>
        <v>33.950000000000003</v>
      </c>
      <c r="I42" s="19">
        <f>SUM(I32:I41)</f>
        <v>101.45</v>
      </c>
      <c r="J42" s="19">
        <f>SUM(J32:J41)</f>
        <v>1031.4299999999998</v>
      </c>
      <c r="K42" s="25"/>
      <c r="L42" s="19">
        <f>SUM(L32:L41)</f>
        <v>126.62000000000002</v>
      </c>
    </row>
    <row r="43" spans="1:12" ht="15.75" customHeight="1" x14ac:dyDescent="0.25">
      <c r="A43" s="33">
        <f>A24</f>
        <v>1</v>
      </c>
      <c r="B43" s="33">
        <f>B24</f>
        <v>2</v>
      </c>
      <c r="C43" s="71" t="s">
        <v>4</v>
      </c>
      <c r="D43" s="72"/>
      <c r="E43" s="31"/>
      <c r="F43" s="32">
        <f>F31+F42</f>
        <v>1300</v>
      </c>
      <c r="G43" s="32">
        <f>G31+G42</f>
        <v>51.25</v>
      </c>
      <c r="H43" s="32">
        <f>H31+H42</f>
        <v>59.7</v>
      </c>
      <c r="I43" s="32">
        <f>I31+I42</f>
        <v>184.05</v>
      </c>
      <c r="J43" s="32">
        <f>J31+J42</f>
        <v>1693.6299999999999</v>
      </c>
      <c r="K43" s="32"/>
      <c r="L43" s="32">
        <f>L31+L42</f>
        <v>185.00000000000003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200</v>
      </c>
      <c r="G44" s="40">
        <v>5.2</v>
      </c>
      <c r="H44" s="40">
        <v>6.5</v>
      </c>
      <c r="I44" s="40">
        <v>28.4</v>
      </c>
      <c r="J44" s="40">
        <v>193.7</v>
      </c>
      <c r="K44" s="57" t="s">
        <v>78</v>
      </c>
      <c r="L44" s="40">
        <v>21.57</v>
      </c>
    </row>
    <row r="45" spans="1:12" ht="14.4" x14ac:dyDescent="0.3">
      <c r="A45" s="23"/>
      <c r="B45" s="15"/>
      <c r="C45" s="11"/>
      <c r="D45" s="6"/>
      <c r="E45" s="54" t="s">
        <v>68</v>
      </c>
      <c r="F45" s="43">
        <v>65</v>
      </c>
      <c r="G45" s="43">
        <v>2.94</v>
      </c>
      <c r="H45" s="43">
        <v>4.6399999999999997</v>
      </c>
      <c r="I45" s="43">
        <v>16.38</v>
      </c>
      <c r="J45" s="43">
        <v>184</v>
      </c>
      <c r="K45" s="62" t="s">
        <v>59</v>
      </c>
      <c r="L45" s="43">
        <v>16.21</v>
      </c>
    </row>
    <row r="46" spans="1:12" ht="14.4" x14ac:dyDescent="0.3">
      <c r="A46" s="23"/>
      <c r="B46" s="15"/>
      <c r="C46" s="11"/>
      <c r="D46" s="7" t="s">
        <v>22</v>
      </c>
      <c r="E46" s="54" t="s">
        <v>51</v>
      </c>
      <c r="F46" s="43">
        <v>200</v>
      </c>
      <c r="G46" s="43">
        <v>1.4</v>
      </c>
      <c r="H46" s="43">
        <v>0.7</v>
      </c>
      <c r="I46" s="43">
        <v>0.1</v>
      </c>
      <c r="J46" s="43">
        <v>45.2</v>
      </c>
      <c r="K46" s="44"/>
      <c r="L46" s="43">
        <v>13.32</v>
      </c>
    </row>
    <row r="47" spans="1:12" ht="14.4" x14ac:dyDescent="0.3">
      <c r="A47" s="23"/>
      <c r="B47" s="15"/>
      <c r="C47" s="11"/>
      <c r="D47" s="7" t="s">
        <v>23</v>
      </c>
      <c r="E47" s="42" t="s">
        <v>84</v>
      </c>
      <c r="F47" s="43">
        <v>20</v>
      </c>
      <c r="G47" s="43">
        <v>1.6</v>
      </c>
      <c r="H47" s="43">
        <v>0.3</v>
      </c>
      <c r="I47" s="43">
        <v>9</v>
      </c>
      <c r="J47" s="43">
        <v>46</v>
      </c>
      <c r="K47" s="44"/>
      <c r="L47" s="43">
        <v>2.56</v>
      </c>
    </row>
    <row r="48" spans="1:12" ht="14.4" x14ac:dyDescent="0.3">
      <c r="A48" s="23"/>
      <c r="B48" s="15"/>
      <c r="C48" s="11"/>
      <c r="D48" s="7" t="s">
        <v>23</v>
      </c>
      <c r="E48" s="42" t="s">
        <v>40</v>
      </c>
      <c r="F48" s="43">
        <v>30</v>
      </c>
      <c r="G48" s="43">
        <v>2.4</v>
      </c>
      <c r="H48" s="43">
        <v>0.45</v>
      </c>
      <c r="I48" s="43">
        <v>15</v>
      </c>
      <c r="J48" s="43">
        <v>75</v>
      </c>
      <c r="K48" s="44"/>
      <c r="L48" s="43">
        <v>2.95</v>
      </c>
    </row>
    <row r="49" spans="1:12" ht="14.4" x14ac:dyDescent="0.3">
      <c r="A49" s="23"/>
      <c r="B49" s="15"/>
      <c r="C49" s="11"/>
      <c r="D49" s="51"/>
      <c r="E49" s="54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51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515</v>
      </c>
      <c r="G51" s="19">
        <f t="shared" ref="G51" si="8">SUM(G44:G50)</f>
        <v>13.540000000000001</v>
      </c>
      <c r="H51" s="19">
        <f t="shared" ref="H51" si="9">SUM(H44:H50)</f>
        <v>12.59</v>
      </c>
      <c r="I51" s="19">
        <f t="shared" ref="I51" si="10">SUM(I44:I50)</f>
        <v>68.88</v>
      </c>
      <c r="J51" s="19">
        <f t="shared" ref="J51:L51" si="11">SUM(J44:J50)</f>
        <v>543.9</v>
      </c>
      <c r="K51" s="25"/>
      <c r="L51" s="19">
        <f t="shared" si="11"/>
        <v>56.610000000000007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4" t="s">
        <v>50</v>
      </c>
      <c r="F52" s="43">
        <v>80</v>
      </c>
      <c r="G52" s="43">
        <v>0.7</v>
      </c>
      <c r="H52" s="43">
        <v>0.1</v>
      </c>
      <c r="I52" s="43">
        <v>2</v>
      </c>
      <c r="J52" s="43">
        <v>11.3</v>
      </c>
      <c r="K52" s="55" t="s">
        <v>52</v>
      </c>
      <c r="L52" s="43">
        <v>24</v>
      </c>
    </row>
    <row r="53" spans="1:12" ht="14.4" x14ac:dyDescent="0.3">
      <c r="A53" s="23"/>
      <c r="B53" s="15"/>
      <c r="C53" s="11"/>
      <c r="D53" s="7" t="s">
        <v>26</v>
      </c>
      <c r="E53" s="54" t="s">
        <v>79</v>
      </c>
      <c r="F53" s="43">
        <v>250</v>
      </c>
      <c r="G53" s="43">
        <v>8.4</v>
      </c>
      <c r="H53" s="43">
        <v>5.7</v>
      </c>
      <c r="I53" s="43">
        <v>20.3</v>
      </c>
      <c r="J53" s="43">
        <v>166.4</v>
      </c>
      <c r="K53" s="55" t="s">
        <v>80</v>
      </c>
      <c r="L53" s="43">
        <v>21.89</v>
      </c>
    </row>
    <row r="54" spans="1:12" ht="14.4" x14ac:dyDescent="0.3">
      <c r="A54" s="23"/>
      <c r="B54" s="15"/>
      <c r="C54" s="11"/>
      <c r="D54" s="7" t="s">
        <v>27</v>
      </c>
      <c r="E54" s="42" t="s">
        <v>64</v>
      </c>
      <c r="F54" s="43">
        <v>100</v>
      </c>
      <c r="G54" s="43">
        <v>17.899999999999999</v>
      </c>
      <c r="H54" s="43">
        <v>14.6</v>
      </c>
      <c r="I54" s="43">
        <v>14.8</v>
      </c>
      <c r="J54" s="52">
        <v>263</v>
      </c>
      <c r="K54" s="44">
        <v>22</v>
      </c>
      <c r="L54" s="43">
        <v>59.31</v>
      </c>
    </row>
    <row r="55" spans="1:12" ht="14.4" x14ac:dyDescent="0.3">
      <c r="A55" s="23"/>
      <c r="B55" s="15"/>
      <c r="C55" s="11"/>
      <c r="D55" s="7" t="s">
        <v>28</v>
      </c>
      <c r="E55" s="42" t="s">
        <v>47</v>
      </c>
      <c r="F55" s="43">
        <v>150</v>
      </c>
      <c r="G55" s="43">
        <v>5.46</v>
      </c>
      <c r="H55" s="43">
        <v>5.79</v>
      </c>
      <c r="I55" s="43">
        <v>30.45</v>
      </c>
      <c r="J55" s="43">
        <v>195.7</v>
      </c>
      <c r="K55" s="55">
        <v>202</v>
      </c>
      <c r="L55" s="43">
        <v>8.1300000000000008</v>
      </c>
    </row>
    <row r="56" spans="1:12" ht="14.4" x14ac:dyDescent="0.3">
      <c r="A56" s="23"/>
      <c r="B56" s="15"/>
      <c r="C56" s="11"/>
      <c r="D56" s="7" t="s">
        <v>29</v>
      </c>
      <c r="E56" s="42" t="s">
        <v>48</v>
      </c>
      <c r="F56" s="43">
        <v>200</v>
      </c>
      <c r="G56" s="43">
        <v>0</v>
      </c>
      <c r="H56" s="43">
        <v>0</v>
      </c>
      <c r="I56" s="43">
        <v>19</v>
      </c>
      <c r="J56" s="43">
        <v>80</v>
      </c>
      <c r="K56" s="44"/>
      <c r="L56" s="43">
        <v>9</v>
      </c>
    </row>
    <row r="57" spans="1:12" ht="14.4" x14ac:dyDescent="0.3">
      <c r="A57" s="23"/>
      <c r="B57" s="15"/>
      <c r="C57" s="11"/>
      <c r="D57" s="7" t="s">
        <v>30</v>
      </c>
      <c r="E57" s="54" t="s">
        <v>43</v>
      </c>
      <c r="F57" s="43">
        <v>30</v>
      </c>
      <c r="G57" s="43">
        <v>2.5</v>
      </c>
      <c r="H57" s="43">
        <v>3</v>
      </c>
      <c r="I57" s="43">
        <v>16.2</v>
      </c>
      <c r="J57" s="43">
        <v>76.5</v>
      </c>
      <c r="K57" s="55" t="s">
        <v>44</v>
      </c>
      <c r="L57" s="43">
        <v>2.95</v>
      </c>
    </row>
    <row r="58" spans="1:12" ht="14.4" x14ac:dyDescent="0.3">
      <c r="A58" s="23"/>
      <c r="B58" s="15"/>
      <c r="C58" s="11"/>
      <c r="D58" s="7" t="s">
        <v>31</v>
      </c>
      <c r="E58" s="42" t="s">
        <v>84</v>
      </c>
      <c r="F58" s="43">
        <v>20</v>
      </c>
      <c r="G58" s="43">
        <v>1.6</v>
      </c>
      <c r="H58" s="43">
        <v>0.3</v>
      </c>
      <c r="I58" s="43">
        <v>9</v>
      </c>
      <c r="J58" s="43">
        <v>46</v>
      </c>
      <c r="K58" s="44"/>
      <c r="L58" s="43">
        <v>2.56</v>
      </c>
    </row>
    <row r="59" spans="1:12" ht="14.4" x14ac:dyDescent="0.3">
      <c r="A59" s="23"/>
      <c r="B59" s="15"/>
      <c r="C59" s="11"/>
      <c r="D59" s="51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830</v>
      </c>
      <c r="G61" s="19">
        <f t="shared" ref="G61" si="12">SUM(G52:G60)</f>
        <v>36.56</v>
      </c>
      <c r="H61" s="19">
        <f t="shared" ref="H61" si="13">SUM(H52:H60)</f>
        <v>29.49</v>
      </c>
      <c r="I61" s="19">
        <f t="shared" ref="I61" si="14">SUM(I52:I60)</f>
        <v>111.75</v>
      </c>
      <c r="J61" s="19">
        <f t="shared" ref="J61:L61" si="15">SUM(J52:J60)</f>
        <v>838.90000000000009</v>
      </c>
      <c r="K61" s="25"/>
      <c r="L61" s="19">
        <f t="shared" si="15"/>
        <v>127.84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1345</v>
      </c>
      <c r="G62" s="32">
        <f t="shared" ref="G62" si="16">G51+G61</f>
        <v>50.1</v>
      </c>
      <c r="H62" s="32">
        <f t="shared" ref="H62" si="17">H51+H61</f>
        <v>42.08</v>
      </c>
      <c r="I62" s="32">
        <f t="shared" ref="I62" si="18">I51+I61</f>
        <v>180.63</v>
      </c>
      <c r="J62" s="32">
        <f t="shared" ref="J62:L62" si="19">J51+J61</f>
        <v>1382.8000000000002</v>
      </c>
      <c r="K62" s="32"/>
      <c r="L62" s="32">
        <f t="shared" si="19"/>
        <v>184.45000000000002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200</v>
      </c>
      <c r="G63" s="40">
        <v>15.49</v>
      </c>
      <c r="H63" s="40">
        <v>13.26</v>
      </c>
      <c r="I63" s="40">
        <v>36</v>
      </c>
      <c r="J63" s="40">
        <v>204</v>
      </c>
      <c r="K63" s="41">
        <v>25</v>
      </c>
      <c r="L63" s="40">
        <v>85.05</v>
      </c>
    </row>
    <row r="64" spans="1:12" ht="14.4" x14ac:dyDescent="0.3">
      <c r="A64" s="23"/>
      <c r="B64" s="15"/>
      <c r="C64" s="11"/>
      <c r="D64" s="7" t="s">
        <v>22</v>
      </c>
      <c r="E64" s="54" t="s">
        <v>46</v>
      </c>
      <c r="F64" s="43">
        <v>200</v>
      </c>
      <c r="G64" s="43">
        <v>0.2</v>
      </c>
      <c r="H64" s="43"/>
      <c r="I64" s="43">
        <v>6.5</v>
      </c>
      <c r="J64" s="43">
        <v>26.8</v>
      </c>
      <c r="K64" s="55" t="s">
        <v>72</v>
      </c>
      <c r="L64" s="43">
        <v>1.43</v>
      </c>
    </row>
    <row r="65" spans="1:15" ht="14.4" x14ac:dyDescent="0.3">
      <c r="A65" s="23"/>
      <c r="B65" s="15"/>
      <c r="C65" s="11"/>
      <c r="D65" s="63" t="s">
        <v>31</v>
      </c>
      <c r="E65" s="42" t="s">
        <v>84</v>
      </c>
      <c r="F65" s="43">
        <v>20</v>
      </c>
      <c r="G65" s="43">
        <v>1.6</v>
      </c>
      <c r="H65" s="43">
        <v>0.3</v>
      </c>
      <c r="I65" s="43">
        <v>9</v>
      </c>
      <c r="J65" s="43">
        <v>46</v>
      </c>
      <c r="K65" s="44"/>
      <c r="L65" s="43">
        <v>2.56</v>
      </c>
    </row>
    <row r="66" spans="1:15" ht="14.4" x14ac:dyDescent="0.3">
      <c r="A66" s="23"/>
      <c r="B66" s="15"/>
      <c r="C66" s="11"/>
      <c r="D66" s="7" t="s">
        <v>30</v>
      </c>
      <c r="E66" s="42" t="s">
        <v>40</v>
      </c>
      <c r="F66" s="43">
        <v>30</v>
      </c>
      <c r="G66" s="43">
        <v>2.4</v>
      </c>
      <c r="H66" s="43">
        <v>0.45</v>
      </c>
      <c r="I66" s="43">
        <v>15</v>
      </c>
      <c r="J66" s="43">
        <v>75</v>
      </c>
      <c r="K66" s="44"/>
      <c r="L66" s="43">
        <v>2.95</v>
      </c>
    </row>
    <row r="67" spans="1:15" ht="14.4" x14ac:dyDescent="0.3">
      <c r="A67" s="23"/>
      <c r="B67" s="15"/>
      <c r="C67" s="11"/>
      <c r="D67" s="6"/>
      <c r="E67" s="54" t="s">
        <v>85</v>
      </c>
      <c r="F67" s="43">
        <v>100</v>
      </c>
      <c r="G67" s="43">
        <v>8.1</v>
      </c>
      <c r="H67" s="43">
        <v>5.3</v>
      </c>
      <c r="I67" s="43">
        <v>54.9</v>
      </c>
      <c r="J67" s="43">
        <v>301</v>
      </c>
      <c r="K67" s="44"/>
      <c r="L67" s="43">
        <v>27.7</v>
      </c>
    </row>
    <row r="68" spans="1:15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5" ht="14.4" x14ac:dyDescent="0.3">
      <c r="A69" s="24"/>
      <c r="B69" s="17"/>
      <c r="C69" s="8"/>
      <c r="D69" s="18" t="s">
        <v>32</v>
      </c>
      <c r="E69" s="9"/>
      <c r="F69" s="19">
        <f>SUM(F63:F68)</f>
        <v>550</v>
      </c>
      <c r="G69" s="19">
        <f>SUM(G63:G68)</f>
        <v>27.79</v>
      </c>
      <c r="H69" s="19">
        <f>SUM(H63:H68)</f>
        <v>19.309999999999999</v>
      </c>
      <c r="I69" s="19">
        <f>SUM(I63:I68)</f>
        <v>121.4</v>
      </c>
      <c r="J69" s="19">
        <f>SUM(J63:J68)</f>
        <v>652.79999999999995</v>
      </c>
      <c r="K69" s="25"/>
      <c r="L69" s="19">
        <f>SUM(L63:L68)</f>
        <v>119.69000000000001</v>
      </c>
    </row>
    <row r="70" spans="1:15" ht="14.4" x14ac:dyDescent="0.3">
      <c r="A70" s="26">
        <f>A63</f>
        <v>1</v>
      </c>
      <c r="B70" s="13">
        <f>B63</f>
        <v>4</v>
      </c>
      <c r="C70" s="10" t="s">
        <v>24</v>
      </c>
      <c r="D70" s="7" t="s">
        <v>25</v>
      </c>
      <c r="E70" s="42"/>
      <c r="F70" s="43"/>
      <c r="G70" s="43"/>
      <c r="H70" s="43"/>
      <c r="I70" s="43"/>
      <c r="J70" s="43"/>
      <c r="K70" s="44"/>
      <c r="L70" s="43"/>
    </row>
    <row r="71" spans="1:15" ht="14.4" x14ac:dyDescent="0.3">
      <c r="A71" s="23"/>
      <c r="B71" s="15"/>
      <c r="C71" s="11"/>
      <c r="D71" s="7" t="s">
        <v>26</v>
      </c>
      <c r="E71" s="54" t="s">
        <v>93</v>
      </c>
      <c r="F71" s="43">
        <v>250</v>
      </c>
      <c r="G71" s="43">
        <v>2.2999999999999998</v>
      </c>
      <c r="H71" s="43">
        <v>2.4</v>
      </c>
      <c r="I71" s="43">
        <v>13.9</v>
      </c>
      <c r="J71" s="43">
        <v>96</v>
      </c>
      <c r="K71" s="44">
        <v>19</v>
      </c>
      <c r="L71" s="43">
        <v>25.06</v>
      </c>
    </row>
    <row r="72" spans="1:15" ht="14.4" x14ac:dyDescent="0.3">
      <c r="A72" s="23"/>
      <c r="B72" s="15"/>
      <c r="C72" s="11"/>
      <c r="D72" s="7" t="s">
        <v>27</v>
      </c>
      <c r="E72" s="54" t="s">
        <v>94</v>
      </c>
      <c r="F72" s="43">
        <v>100</v>
      </c>
      <c r="G72" s="43">
        <v>17.600000000000001</v>
      </c>
      <c r="H72" s="43">
        <v>8.6999999999999993</v>
      </c>
      <c r="I72" s="43">
        <v>5</v>
      </c>
      <c r="J72" s="43">
        <v>168.7</v>
      </c>
      <c r="K72" s="55" t="s">
        <v>95</v>
      </c>
      <c r="L72" s="43">
        <v>81.39</v>
      </c>
    </row>
    <row r="73" spans="1:15" ht="14.4" x14ac:dyDescent="0.3">
      <c r="A73" s="23"/>
      <c r="B73" s="15"/>
      <c r="C73" s="11"/>
      <c r="D73" s="7" t="s">
        <v>28</v>
      </c>
      <c r="E73" s="54" t="s">
        <v>56</v>
      </c>
      <c r="F73" s="43">
        <v>150</v>
      </c>
      <c r="G73" s="43">
        <v>3.09</v>
      </c>
      <c r="H73" s="43">
        <v>4.8499999999999996</v>
      </c>
      <c r="I73" s="43">
        <v>20.6</v>
      </c>
      <c r="J73" s="43">
        <v>238.6</v>
      </c>
      <c r="K73" s="55">
        <v>312</v>
      </c>
      <c r="L73" s="43">
        <v>17.690000000000001</v>
      </c>
    </row>
    <row r="74" spans="1:15" ht="14.4" x14ac:dyDescent="0.3">
      <c r="A74" s="23"/>
      <c r="B74" s="15"/>
      <c r="C74" s="11"/>
      <c r="D74" s="7" t="s">
        <v>29</v>
      </c>
      <c r="E74" s="54" t="s">
        <v>46</v>
      </c>
      <c r="F74" s="43">
        <v>200</v>
      </c>
      <c r="G74" s="43">
        <v>0.2</v>
      </c>
      <c r="H74" s="43"/>
      <c r="I74" s="43">
        <v>6.5</v>
      </c>
      <c r="J74" s="43">
        <v>46</v>
      </c>
      <c r="K74" s="44" t="s">
        <v>72</v>
      </c>
      <c r="L74" s="43">
        <v>1.43</v>
      </c>
    </row>
    <row r="75" spans="1:15" ht="14.4" x14ac:dyDescent="0.3">
      <c r="A75" s="23"/>
      <c r="B75" s="15"/>
      <c r="C75" s="11"/>
      <c r="D75" s="7" t="s">
        <v>30</v>
      </c>
      <c r="E75" s="54" t="s">
        <v>40</v>
      </c>
      <c r="F75" s="43">
        <v>30</v>
      </c>
      <c r="G75" s="43">
        <v>2.4</v>
      </c>
      <c r="H75" s="43">
        <v>0.45</v>
      </c>
      <c r="I75" s="43">
        <v>15</v>
      </c>
      <c r="J75" s="43">
        <v>75</v>
      </c>
      <c r="K75" s="44"/>
      <c r="L75" s="43">
        <v>2.95</v>
      </c>
    </row>
    <row r="76" spans="1:15" ht="14.4" x14ac:dyDescent="0.3">
      <c r="A76" s="23"/>
      <c r="B76" s="15"/>
      <c r="C76" s="11"/>
      <c r="D76" s="7" t="s">
        <v>31</v>
      </c>
      <c r="E76" s="42" t="s">
        <v>84</v>
      </c>
      <c r="F76" s="43">
        <v>20</v>
      </c>
      <c r="G76" s="43">
        <v>1.6</v>
      </c>
      <c r="H76" s="43">
        <v>0.3</v>
      </c>
      <c r="I76" s="43">
        <v>9</v>
      </c>
      <c r="J76" s="43">
        <v>46</v>
      </c>
      <c r="K76" s="44"/>
      <c r="L76" s="43">
        <v>2.56</v>
      </c>
    </row>
    <row r="77" spans="1:15" ht="14.4" x14ac:dyDescent="0.3">
      <c r="A77" s="23"/>
      <c r="B77" s="15"/>
      <c r="C77" s="11"/>
      <c r="D77" s="64" t="s">
        <v>57</v>
      </c>
      <c r="E77" s="54" t="s">
        <v>69</v>
      </c>
      <c r="F77" s="43">
        <v>200</v>
      </c>
      <c r="G77" s="43">
        <v>1.8</v>
      </c>
      <c r="H77" s="43">
        <v>0.4</v>
      </c>
      <c r="I77" s="43">
        <v>16.2</v>
      </c>
      <c r="J77" s="43">
        <v>86</v>
      </c>
      <c r="K77" s="44"/>
      <c r="L77" s="43">
        <v>56</v>
      </c>
    </row>
    <row r="78" spans="1:15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5" ht="14.4" x14ac:dyDescent="0.3">
      <c r="A79" s="24"/>
      <c r="B79" s="17"/>
      <c r="C79" s="8"/>
      <c r="D79" s="18" t="s">
        <v>32</v>
      </c>
      <c r="E79" s="9"/>
      <c r="F79" s="19">
        <f>SUM(F70:F78)</f>
        <v>950</v>
      </c>
      <c r="G79" s="19">
        <f t="shared" ref="G79" si="20">SUM(G70:G78)</f>
        <v>28.990000000000002</v>
      </c>
      <c r="H79" s="19">
        <f t="shared" ref="H79" si="21">SUM(H70:H78)</f>
        <v>17.099999999999998</v>
      </c>
      <c r="I79" s="19">
        <f t="shared" ref="I79" si="22">SUM(I70:I78)</f>
        <v>86.2</v>
      </c>
      <c r="J79" s="19">
        <f t="shared" ref="J79:L79" si="23">SUM(J70:J78)</f>
        <v>756.3</v>
      </c>
      <c r="K79" s="25"/>
      <c r="L79" s="19">
        <f t="shared" si="23"/>
        <v>187.08</v>
      </c>
      <c r="O79" s="2" t="s">
        <v>96</v>
      </c>
    </row>
    <row r="80" spans="1:15" ht="15.75" customHeight="1" x14ac:dyDescent="0.25">
      <c r="A80" s="29">
        <f>A63</f>
        <v>1</v>
      </c>
      <c r="B80" s="30">
        <f>B63</f>
        <v>4</v>
      </c>
      <c r="C80" s="71" t="s">
        <v>4</v>
      </c>
      <c r="D80" s="72"/>
      <c r="E80" s="31"/>
      <c r="F80" s="32">
        <f>F69+F79</f>
        <v>1500</v>
      </c>
      <c r="G80" s="32">
        <f t="shared" ref="G80" si="24">G69+G79</f>
        <v>56.78</v>
      </c>
      <c r="H80" s="32">
        <f t="shared" ref="H80" si="25">H69+H79</f>
        <v>36.409999999999997</v>
      </c>
      <c r="I80" s="32">
        <f t="shared" ref="I80" si="26">I69+I79</f>
        <v>207.60000000000002</v>
      </c>
      <c r="J80" s="32">
        <f t="shared" ref="J80:L80" si="27">J69+J79</f>
        <v>1409.1</v>
      </c>
      <c r="K80" s="32"/>
      <c r="L80" s="32">
        <f t="shared" si="27"/>
        <v>306.77000000000004</v>
      </c>
    </row>
    <row r="81" spans="1:12" ht="14.4" x14ac:dyDescent="0.3">
      <c r="A81" s="20">
        <v>1</v>
      </c>
      <c r="B81" s="21">
        <v>5</v>
      </c>
      <c r="C81" s="22" t="s">
        <v>20</v>
      </c>
      <c r="D81" s="5" t="s">
        <v>21</v>
      </c>
      <c r="E81" s="39" t="s">
        <v>55</v>
      </c>
      <c r="F81" s="40">
        <v>200</v>
      </c>
      <c r="G81" s="40">
        <v>5.5</v>
      </c>
      <c r="H81" s="40">
        <v>5.58</v>
      </c>
      <c r="I81" s="40">
        <v>17.72</v>
      </c>
      <c r="J81" s="40">
        <v>143.02000000000001</v>
      </c>
      <c r="K81" s="57" t="s">
        <v>81</v>
      </c>
      <c r="L81" s="40">
        <v>14.57</v>
      </c>
    </row>
    <row r="82" spans="1:12" ht="14.4" x14ac:dyDescent="0.3">
      <c r="A82" s="23"/>
      <c r="B82" s="15"/>
      <c r="C82" s="11"/>
      <c r="D82" s="7" t="s">
        <v>22</v>
      </c>
      <c r="E82" s="42" t="s">
        <v>51</v>
      </c>
      <c r="F82" s="43">
        <v>200</v>
      </c>
      <c r="G82" s="43">
        <v>1</v>
      </c>
      <c r="H82" s="43">
        <v>0.6</v>
      </c>
      <c r="I82" s="43">
        <v>0.4</v>
      </c>
      <c r="J82" s="43">
        <v>46</v>
      </c>
      <c r="K82" s="55"/>
      <c r="L82" s="43">
        <v>13.32</v>
      </c>
    </row>
    <row r="83" spans="1:12" ht="14.4" x14ac:dyDescent="0.3">
      <c r="A83" s="23"/>
      <c r="B83" s="15"/>
      <c r="C83" s="11"/>
      <c r="D83" s="7" t="s">
        <v>23</v>
      </c>
      <c r="E83" s="42" t="s">
        <v>84</v>
      </c>
      <c r="F83" s="43">
        <v>20</v>
      </c>
      <c r="G83" s="43">
        <v>1.6</v>
      </c>
      <c r="H83" s="43">
        <v>0.3</v>
      </c>
      <c r="I83" s="43">
        <v>9</v>
      </c>
      <c r="J83" s="43">
        <v>46</v>
      </c>
      <c r="K83" s="44"/>
      <c r="L83" s="43">
        <v>2.56</v>
      </c>
    </row>
    <row r="84" spans="1:12" ht="14.4" x14ac:dyDescent="0.3">
      <c r="A84" s="23"/>
      <c r="B84" s="15"/>
      <c r="C84" s="11"/>
      <c r="D84" s="7" t="s">
        <v>23</v>
      </c>
      <c r="E84" s="42" t="s">
        <v>40</v>
      </c>
      <c r="F84" s="43">
        <v>30</v>
      </c>
      <c r="G84" s="43">
        <v>2.4</v>
      </c>
      <c r="H84" s="43">
        <v>0.45</v>
      </c>
      <c r="I84" s="43">
        <v>24</v>
      </c>
      <c r="J84" s="43">
        <v>75</v>
      </c>
      <c r="K84" s="44"/>
      <c r="L84" s="43">
        <v>2.95</v>
      </c>
    </row>
    <row r="85" spans="1:12" ht="14.4" x14ac:dyDescent="0.3">
      <c r="A85" s="23"/>
      <c r="B85" s="15"/>
      <c r="C85" s="11"/>
      <c r="D85" s="51"/>
      <c r="E85" s="54" t="s">
        <v>85</v>
      </c>
      <c r="F85" s="43">
        <v>100</v>
      </c>
      <c r="G85" s="43">
        <v>8.1</v>
      </c>
      <c r="H85" s="43">
        <v>5.3</v>
      </c>
      <c r="I85" s="43">
        <v>54.9</v>
      </c>
      <c r="J85" s="43">
        <v>301</v>
      </c>
      <c r="K85" s="44"/>
      <c r="L85" s="43">
        <v>27.7</v>
      </c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4"/>
      <c r="B87" s="17"/>
      <c r="C87" s="8"/>
      <c r="D87" s="18" t="s">
        <v>32</v>
      </c>
      <c r="E87" s="9"/>
      <c r="F87" s="19">
        <f>SUM(F81:F86)</f>
        <v>550</v>
      </c>
      <c r="G87" s="19">
        <f>SUM(G81:G86)</f>
        <v>18.600000000000001</v>
      </c>
      <c r="H87" s="19">
        <f>SUM(H81:H86)</f>
        <v>12.23</v>
      </c>
      <c r="I87" s="19">
        <f>SUM(I81:I86)</f>
        <v>106.02</v>
      </c>
      <c r="J87" s="19">
        <f>SUM(J81:J86)</f>
        <v>611.02</v>
      </c>
      <c r="K87" s="25"/>
      <c r="L87" s="19">
        <f>SUM(L81:L86)</f>
        <v>61.099999999999994</v>
      </c>
    </row>
    <row r="88" spans="1:12" ht="14.4" x14ac:dyDescent="0.3">
      <c r="A88" s="26">
        <f>A81</f>
        <v>1</v>
      </c>
      <c r="B88" s="13">
        <f>B81</f>
        <v>5</v>
      </c>
      <c r="C88" s="10" t="s">
        <v>24</v>
      </c>
      <c r="D88" s="7" t="s">
        <v>25</v>
      </c>
      <c r="E88" s="42" t="s">
        <v>98</v>
      </c>
      <c r="F88" s="43">
        <v>80</v>
      </c>
      <c r="G88" s="43">
        <v>0.64</v>
      </c>
      <c r="H88" s="43">
        <v>0.08</v>
      </c>
      <c r="I88" s="43">
        <v>1.36</v>
      </c>
      <c r="J88" s="43">
        <v>48</v>
      </c>
      <c r="K88" s="44" t="s">
        <v>99</v>
      </c>
      <c r="L88" s="43">
        <v>12.89</v>
      </c>
    </row>
    <row r="89" spans="1:12" ht="14.4" x14ac:dyDescent="0.3">
      <c r="A89" s="23"/>
      <c r="B89" s="15"/>
      <c r="C89" s="11"/>
      <c r="D89" s="7" t="s">
        <v>26</v>
      </c>
      <c r="E89" s="42" t="s">
        <v>97</v>
      </c>
      <c r="F89" s="43">
        <v>250</v>
      </c>
      <c r="G89" s="43">
        <v>5.9</v>
      </c>
      <c r="H89" s="43">
        <v>7.63</v>
      </c>
      <c r="I89" s="43">
        <v>12.63</v>
      </c>
      <c r="J89" s="43">
        <v>142.80000000000001</v>
      </c>
      <c r="K89" s="44" t="s">
        <v>53</v>
      </c>
      <c r="L89" s="43">
        <v>26.71</v>
      </c>
    </row>
    <row r="90" spans="1:12" ht="14.4" x14ac:dyDescent="0.3">
      <c r="A90" s="23"/>
      <c r="B90" s="15"/>
      <c r="C90" s="11"/>
      <c r="D90" s="7" t="s">
        <v>27</v>
      </c>
      <c r="E90" s="42" t="s">
        <v>70</v>
      </c>
      <c r="F90" s="43">
        <v>200</v>
      </c>
      <c r="G90" s="43">
        <v>27.3</v>
      </c>
      <c r="H90" s="43">
        <v>8.1</v>
      </c>
      <c r="I90" s="43">
        <v>33.200000000000003</v>
      </c>
      <c r="J90" s="52">
        <v>314.60000000000002</v>
      </c>
      <c r="K90" s="44" t="s">
        <v>54</v>
      </c>
      <c r="L90" s="43">
        <v>75.88</v>
      </c>
    </row>
    <row r="91" spans="1:12" ht="14.4" x14ac:dyDescent="0.3">
      <c r="A91" s="23"/>
      <c r="B91" s="15"/>
      <c r="C91" s="11"/>
      <c r="D91" s="7" t="s">
        <v>28</v>
      </c>
      <c r="E91" s="54"/>
      <c r="F91" s="43"/>
      <c r="G91" s="43"/>
      <c r="H91" s="43"/>
      <c r="I91" s="43"/>
      <c r="J91" s="43"/>
      <c r="K91" s="55"/>
      <c r="L91" s="43"/>
    </row>
    <row r="92" spans="1:12" ht="14.4" x14ac:dyDescent="0.3">
      <c r="A92" s="23"/>
      <c r="B92" s="15"/>
      <c r="C92" s="11"/>
      <c r="D92" s="7" t="s">
        <v>29</v>
      </c>
      <c r="E92" s="42" t="s">
        <v>48</v>
      </c>
      <c r="F92" s="43">
        <v>200</v>
      </c>
      <c r="G92" s="43">
        <v>0</v>
      </c>
      <c r="H92" s="43">
        <v>0</v>
      </c>
      <c r="I92" s="43">
        <v>19</v>
      </c>
      <c r="J92" s="43">
        <v>80</v>
      </c>
      <c r="K92" s="44">
        <v>5</v>
      </c>
      <c r="L92" s="43">
        <v>9</v>
      </c>
    </row>
    <row r="93" spans="1:12" ht="14.4" x14ac:dyDescent="0.3">
      <c r="A93" s="23"/>
      <c r="B93" s="15"/>
      <c r="C93" s="11"/>
      <c r="D93" s="7" t="s">
        <v>30</v>
      </c>
      <c r="E93" s="42" t="s">
        <v>75</v>
      </c>
      <c r="F93" s="43">
        <v>30</v>
      </c>
      <c r="G93" s="43">
        <v>2.4</v>
      </c>
      <c r="H93" s="43">
        <v>0.45</v>
      </c>
      <c r="I93" s="43">
        <v>15</v>
      </c>
      <c r="J93" s="43">
        <v>75</v>
      </c>
      <c r="K93" s="44"/>
      <c r="L93" s="43">
        <v>2.95</v>
      </c>
    </row>
    <row r="94" spans="1:12" ht="14.4" x14ac:dyDescent="0.3">
      <c r="A94" s="23"/>
      <c r="B94" s="15"/>
      <c r="C94" s="11"/>
      <c r="D94" s="7" t="s">
        <v>31</v>
      </c>
      <c r="E94" s="42" t="s">
        <v>84</v>
      </c>
      <c r="F94" s="43">
        <v>20</v>
      </c>
      <c r="G94" s="43">
        <v>1.6</v>
      </c>
      <c r="H94" s="43">
        <v>0.3</v>
      </c>
      <c r="I94" s="43">
        <v>9</v>
      </c>
      <c r="J94" s="43">
        <v>46</v>
      </c>
      <c r="K94" s="44"/>
      <c r="L94" s="43">
        <v>2.56</v>
      </c>
    </row>
    <row r="95" spans="1:12" ht="14.4" x14ac:dyDescent="0.3">
      <c r="A95" s="23"/>
      <c r="B95" s="15"/>
      <c r="C95" s="11"/>
      <c r="D95" s="51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4"/>
      <c r="B97" s="17"/>
      <c r="C97" s="8"/>
      <c r="D97" s="18" t="s">
        <v>32</v>
      </c>
      <c r="E97" s="9"/>
      <c r="F97" s="19">
        <f>SUM(F88:F96)</f>
        <v>780</v>
      </c>
      <c r="G97" s="19">
        <f t="shared" ref="G97" si="28">SUM(G88:G96)</f>
        <v>37.840000000000003</v>
      </c>
      <c r="H97" s="19">
        <f t="shared" ref="H97" si="29">SUM(H88:H96)</f>
        <v>16.559999999999999</v>
      </c>
      <c r="I97" s="19">
        <f t="shared" ref="I97" si="30">SUM(I88:I96)</f>
        <v>90.19</v>
      </c>
      <c r="J97" s="19">
        <f t="shared" ref="J97:L97" si="31">SUM(J88:J96)</f>
        <v>706.40000000000009</v>
      </c>
      <c r="K97" s="25"/>
      <c r="L97" s="19">
        <f t="shared" si="31"/>
        <v>129.98999999999998</v>
      </c>
    </row>
    <row r="98" spans="1:12" ht="15.75" customHeight="1" x14ac:dyDescent="0.25">
      <c r="A98" s="29">
        <f>A81</f>
        <v>1</v>
      </c>
      <c r="B98" s="30">
        <f>B81</f>
        <v>5</v>
      </c>
      <c r="C98" s="71" t="s">
        <v>4</v>
      </c>
      <c r="D98" s="72"/>
      <c r="E98" s="31"/>
      <c r="F98" s="32">
        <f>F87+F97</f>
        <v>1330</v>
      </c>
      <c r="G98" s="32">
        <f t="shared" ref="G98" si="32">G87+G97</f>
        <v>56.440000000000005</v>
      </c>
      <c r="H98" s="32">
        <f t="shared" ref="H98" si="33">H87+H97</f>
        <v>28.79</v>
      </c>
      <c r="I98" s="32">
        <f t="shared" ref="I98" si="34">I87+I97</f>
        <v>196.20999999999998</v>
      </c>
      <c r="J98" s="32">
        <f t="shared" ref="J98:L98" si="35">J87+J97</f>
        <v>1317.42</v>
      </c>
      <c r="K98" s="32"/>
      <c r="L98" s="32">
        <f t="shared" si="35"/>
        <v>191.08999999999997</v>
      </c>
    </row>
    <row r="99" spans="1:12" ht="14.4" x14ac:dyDescent="0.3">
      <c r="A99" s="20">
        <v>2</v>
      </c>
      <c r="B99" s="21">
        <v>1</v>
      </c>
      <c r="C99" s="22" t="s">
        <v>20</v>
      </c>
      <c r="D99" s="5" t="s">
        <v>21</v>
      </c>
      <c r="E99" s="39" t="s">
        <v>100</v>
      </c>
      <c r="F99" s="40">
        <v>200</v>
      </c>
      <c r="G99" s="40">
        <v>7</v>
      </c>
      <c r="H99" s="40">
        <v>11</v>
      </c>
      <c r="I99" s="40">
        <v>44</v>
      </c>
      <c r="J99" s="40">
        <v>301</v>
      </c>
      <c r="K99" s="41" t="s">
        <v>101</v>
      </c>
      <c r="L99" s="40">
        <v>16.73</v>
      </c>
    </row>
    <row r="100" spans="1:12" ht="14.4" x14ac:dyDescent="0.3">
      <c r="A100" s="23"/>
      <c r="B100" s="15"/>
      <c r="C100" s="11"/>
      <c r="D100" s="7" t="s">
        <v>22</v>
      </c>
      <c r="E100" s="42" t="s">
        <v>42</v>
      </c>
      <c r="F100" s="43">
        <v>200</v>
      </c>
      <c r="G100" s="43">
        <v>0</v>
      </c>
      <c r="H100" s="43">
        <v>0</v>
      </c>
      <c r="I100" s="43">
        <v>24</v>
      </c>
      <c r="J100" s="43">
        <v>95</v>
      </c>
      <c r="K100" s="44"/>
      <c r="L100" s="43">
        <v>12.85</v>
      </c>
    </row>
    <row r="101" spans="1:12" ht="14.4" x14ac:dyDescent="0.3">
      <c r="A101" s="23"/>
      <c r="B101" s="15"/>
      <c r="C101" s="11"/>
      <c r="D101" s="7" t="s">
        <v>31</v>
      </c>
      <c r="E101" s="42" t="s">
        <v>84</v>
      </c>
      <c r="F101" s="43">
        <v>20</v>
      </c>
      <c r="G101" s="43">
        <v>2</v>
      </c>
      <c r="H101" s="43">
        <v>0</v>
      </c>
      <c r="I101" s="43">
        <v>9</v>
      </c>
      <c r="J101" s="43">
        <v>46</v>
      </c>
      <c r="K101" s="44"/>
      <c r="L101" s="43">
        <v>2.56</v>
      </c>
    </row>
    <row r="102" spans="1:12" ht="14.4" x14ac:dyDescent="0.3">
      <c r="A102" s="23"/>
      <c r="B102" s="15"/>
      <c r="C102" s="11"/>
      <c r="D102" s="7" t="s">
        <v>30</v>
      </c>
      <c r="E102" s="42" t="s">
        <v>75</v>
      </c>
      <c r="F102" s="43">
        <v>30</v>
      </c>
      <c r="G102" s="43">
        <v>2</v>
      </c>
      <c r="H102" s="43">
        <v>0</v>
      </c>
      <c r="I102" s="43">
        <v>9</v>
      </c>
      <c r="J102" s="52">
        <v>75</v>
      </c>
      <c r="K102" s="44"/>
      <c r="L102" s="43">
        <v>2.95</v>
      </c>
    </row>
    <row r="103" spans="1:12" ht="14.4" x14ac:dyDescent="0.3">
      <c r="A103" s="23"/>
      <c r="B103" s="15"/>
      <c r="C103" s="11"/>
      <c r="D103" s="6"/>
      <c r="E103" s="42" t="s">
        <v>68</v>
      </c>
      <c r="F103" s="43">
        <v>65</v>
      </c>
      <c r="G103" s="43">
        <v>3</v>
      </c>
      <c r="H103" s="43">
        <v>5</v>
      </c>
      <c r="I103" s="43">
        <v>16</v>
      </c>
      <c r="J103" s="43">
        <v>184</v>
      </c>
      <c r="K103" s="44"/>
      <c r="L103" s="43">
        <v>16.21</v>
      </c>
    </row>
    <row r="104" spans="1:12" ht="14.4" x14ac:dyDescent="0.3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4"/>
      <c r="B105" s="17"/>
      <c r="C105" s="8"/>
      <c r="D105" s="18" t="s">
        <v>32</v>
      </c>
      <c r="E105" s="9"/>
      <c r="F105" s="19">
        <f>SUM(F99:F104)</f>
        <v>515</v>
      </c>
      <c r="G105" s="19">
        <f>SUM(G99:G104)</f>
        <v>14</v>
      </c>
      <c r="H105" s="19">
        <f>SUM(H99:H104)</f>
        <v>16</v>
      </c>
      <c r="I105" s="19">
        <f>SUM(I99:I104)</f>
        <v>102</v>
      </c>
      <c r="J105" s="19">
        <f>SUM(J99:J104)</f>
        <v>701</v>
      </c>
      <c r="K105" s="25"/>
      <c r="L105" s="19">
        <f>SUM(L99:L104)</f>
        <v>51.300000000000004</v>
      </c>
    </row>
    <row r="106" spans="1:12" ht="14.4" x14ac:dyDescent="0.3">
      <c r="A106" s="26">
        <f>A99</f>
        <v>2</v>
      </c>
      <c r="B106" s="13">
        <f>B99</f>
        <v>1</v>
      </c>
      <c r="C106" s="10" t="s">
        <v>24</v>
      </c>
      <c r="D106" s="7" t="s">
        <v>25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 t="s">
        <v>26</v>
      </c>
      <c r="E107" s="42" t="s">
        <v>102</v>
      </c>
      <c r="F107" s="43">
        <v>250</v>
      </c>
      <c r="G107" s="43">
        <v>2</v>
      </c>
      <c r="H107" s="43">
        <v>5</v>
      </c>
      <c r="I107" s="43">
        <v>11</v>
      </c>
      <c r="J107" s="52">
        <v>103</v>
      </c>
      <c r="K107" s="44">
        <v>88</v>
      </c>
      <c r="L107" s="43">
        <v>27.62</v>
      </c>
    </row>
    <row r="108" spans="1:12" ht="14.4" x14ac:dyDescent="0.3">
      <c r="A108" s="23"/>
      <c r="B108" s="15"/>
      <c r="C108" s="11"/>
      <c r="D108" s="7" t="s">
        <v>27</v>
      </c>
      <c r="E108" s="42" t="s">
        <v>103</v>
      </c>
      <c r="F108" s="43">
        <v>100</v>
      </c>
      <c r="G108" s="43">
        <v>18</v>
      </c>
      <c r="H108" s="43">
        <v>15</v>
      </c>
      <c r="I108" s="43">
        <v>15</v>
      </c>
      <c r="J108" s="52">
        <v>263</v>
      </c>
      <c r="K108" s="44">
        <v>22</v>
      </c>
      <c r="L108" s="43">
        <v>59.31</v>
      </c>
    </row>
    <row r="109" spans="1:12" ht="14.4" x14ac:dyDescent="0.3">
      <c r="A109" s="23"/>
      <c r="B109" s="15"/>
      <c r="C109" s="11"/>
      <c r="D109" s="7" t="s">
        <v>28</v>
      </c>
      <c r="E109" s="42" t="s">
        <v>47</v>
      </c>
      <c r="F109" s="43">
        <v>150</v>
      </c>
      <c r="G109" s="43">
        <v>5</v>
      </c>
      <c r="H109" s="43">
        <v>6</v>
      </c>
      <c r="I109" s="43">
        <v>30</v>
      </c>
      <c r="J109" s="52">
        <v>196</v>
      </c>
      <c r="K109" s="44">
        <v>202</v>
      </c>
      <c r="L109" s="43">
        <v>8.1300000000000008</v>
      </c>
    </row>
    <row r="110" spans="1:12" ht="14.4" x14ac:dyDescent="0.3">
      <c r="A110" s="23"/>
      <c r="B110" s="15"/>
      <c r="C110" s="11"/>
      <c r="D110" s="7" t="s">
        <v>29</v>
      </c>
      <c r="E110" s="42" t="s">
        <v>46</v>
      </c>
      <c r="F110" s="43">
        <v>200</v>
      </c>
      <c r="G110" s="43">
        <v>0</v>
      </c>
      <c r="H110" s="43">
        <v>0</v>
      </c>
      <c r="I110" s="43">
        <v>7</v>
      </c>
      <c r="J110" s="52">
        <v>27</v>
      </c>
      <c r="K110" s="44">
        <v>942</v>
      </c>
      <c r="L110" s="43">
        <v>1.43</v>
      </c>
    </row>
    <row r="111" spans="1:12" ht="14.4" x14ac:dyDescent="0.3">
      <c r="A111" s="23"/>
      <c r="B111" s="15"/>
      <c r="C111" s="11"/>
      <c r="D111" s="7" t="s">
        <v>30</v>
      </c>
      <c r="E111" s="42" t="s">
        <v>75</v>
      </c>
      <c r="F111" s="43">
        <v>30</v>
      </c>
      <c r="G111" s="43">
        <v>2</v>
      </c>
      <c r="H111" s="43">
        <v>0</v>
      </c>
      <c r="I111" s="43">
        <v>15</v>
      </c>
      <c r="J111" s="52">
        <v>75</v>
      </c>
      <c r="K111" s="44"/>
      <c r="L111" s="43">
        <v>2.95</v>
      </c>
    </row>
    <row r="112" spans="1:12" ht="14.4" x14ac:dyDescent="0.3">
      <c r="A112" s="23"/>
      <c r="B112" s="15"/>
      <c r="C112" s="11"/>
      <c r="D112" s="7" t="s">
        <v>31</v>
      </c>
      <c r="E112" s="42" t="s">
        <v>84</v>
      </c>
      <c r="F112" s="43">
        <v>20</v>
      </c>
      <c r="G112" s="43">
        <v>2</v>
      </c>
      <c r="H112" s="43">
        <v>0</v>
      </c>
      <c r="I112" s="43">
        <v>9</v>
      </c>
      <c r="J112" s="52">
        <v>46</v>
      </c>
      <c r="K112" s="44"/>
      <c r="L112" s="43">
        <v>2.56</v>
      </c>
    </row>
    <row r="113" spans="1:12" ht="14.4" x14ac:dyDescent="0.3">
      <c r="A113" s="23"/>
      <c r="B113" s="15"/>
      <c r="C113" s="11"/>
      <c r="D113" s="51"/>
      <c r="E113" s="42" t="s">
        <v>104</v>
      </c>
      <c r="F113" s="43">
        <v>200</v>
      </c>
      <c r="G113" s="43">
        <v>1</v>
      </c>
      <c r="H113" s="43">
        <v>1</v>
      </c>
      <c r="I113" s="43">
        <v>1</v>
      </c>
      <c r="J113" s="43">
        <v>70</v>
      </c>
      <c r="K113" s="44"/>
      <c r="L113" s="43">
        <v>27</v>
      </c>
    </row>
    <row r="114" spans="1:12" ht="14.4" x14ac:dyDescent="0.3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4"/>
      <c r="B115" s="17"/>
      <c r="C115" s="8"/>
      <c r="D115" s="18" t="s">
        <v>32</v>
      </c>
      <c r="E115" s="9"/>
      <c r="F115" s="19">
        <f>SUM(F106:F114)</f>
        <v>950</v>
      </c>
      <c r="G115" s="19">
        <f t="shared" ref="G115:J115" si="36">SUM(G106:G114)</f>
        <v>30</v>
      </c>
      <c r="H115" s="19">
        <f t="shared" si="36"/>
        <v>27</v>
      </c>
      <c r="I115" s="19">
        <f t="shared" si="36"/>
        <v>88</v>
      </c>
      <c r="J115" s="19">
        <f t="shared" si="36"/>
        <v>780</v>
      </c>
      <c r="K115" s="25"/>
      <c r="L115" s="19">
        <f t="shared" ref="L115" si="37">SUM(L106:L114)</f>
        <v>129</v>
      </c>
    </row>
    <row r="116" spans="1:12" ht="14.4" x14ac:dyDescent="0.25">
      <c r="A116" s="29">
        <f>A99</f>
        <v>2</v>
      </c>
      <c r="B116" s="30">
        <f>B99</f>
        <v>1</v>
      </c>
      <c r="C116" s="71" t="s">
        <v>4</v>
      </c>
      <c r="D116" s="72"/>
      <c r="E116" s="31"/>
      <c r="F116" s="32">
        <f>F105+F115</f>
        <v>1465</v>
      </c>
      <c r="G116" s="32">
        <f t="shared" ref="G116" si="38">G105+G115</f>
        <v>44</v>
      </c>
      <c r="H116" s="32">
        <f t="shared" ref="H116" si="39">H105+H115</f>
        <v>43</v>
      </c>
      <c r="I116" s="32">
        <f t="shared" ref="I116" si="40">I105+I115</f>
        <v>190</v>
      </c>
      <c r="J116" s="32">
        <f t="shared" ref="J116:L116" si="41">J105+J115</f>
        <v>1481</v>
      </c>
      <c r="K116" s="32"/>
      <c r="L116" s="32">
        <f t="shared" si="41"/>
        <v>180.3</v>
      </c>
    </row>
    <row r="117" spans="1:12" ht="14.4" x14ac:dyDescent="0.3">
      <c r="A117" s="14">
        <v>2</v>
      </c>
      <c r="B117" s="15">
        <v>2</v>
      </c>
      <c r="C117" s="22" t="s">
        <v>20</v>
      </c>
      <c r="D117" s="5" t="s">
        <v>21</v>
      </c>
      <c r="E117" s="39" t="s">
        <v>107</v>
      </c>
      <c r="F117" s="40">
        <v>200</v>
      </c>
      <c r="G117" s="40">
        <v>8</v>
      </c>
      <c r="H117" s="40">
        <v>11</v>
      </c>
      <c r="I117" s="40">
        <v>39</v>
      </c>
      <c r="J117" s="40">
        <v>284</v>
      </c>
      <c r="K117" s="41" t="s">
        <v>108</v>
      </c>
      <c r="L117" s="40">
        <v>12.28</v>
      </c>
    </row>
    <row r="118" spans="1:12" ht="14.4" x14ac:dyDescent="0.3">
      <c r="A118" s="14"/>
      <c r="B118" s="15"/>
      <c r="C118" s="11"/>
      <c r="D118" s="6"/>
      <c r="E118" s="42" t="s">
        <v>85</v>
      </c>
      <c r="F118" s="43">
        <v>100</v>
      </c>
      <c r="G118" s="43">
        <v>8</v>
      </c>
      <c r="H118" s="43">
        <v>5</v>
      </c>
      <c r="I118" s="43">
        <v>55</v>
      </c>
      <c r="J118" s="43">
        <v>301</v>
      </c>
      <c r="K118" s="44"/>
      <c r="L118" s="43">
        <v>35</v>
      </c>
    </row>
    <row r="119" spans="1:12" ht="14.4" x14ac:dyDescent="0.3">
      <c r="A119" s="14"/>
      <c r="B119" s="15"/>
      <c r="C119" s="11"/>
      <c r="D119" s="7" t="s">
        <v>22</v>
      </c>
      <c r="E119" s="42" t="s">
        <v>46</v>
      </c>
      <c r="F119" s="43">
        <v>200</v>
      </c>
      <c r="G119" s="43">
        <v>0</v>
      </c>
      <c r="H119" s="43">
        <v>0</v>
      </c>
      <c r="I119" s="43">
        <v>7</v>
      </c>
      <c r="J119" s="43">
        <v>27</v>
      </c>
      <c r="K119" s="44" t="s">
        <v>109</v>
      </c>
      <c r="L119" s="43">
        <v>1.43</v>
      </c>
    </row>
    <row r="120" spans="1:12" ht="14.4" x14ac:dyDescent="0.3">
      <c r="A120" s="14"/>
      <c r="B120" s="15"/>
      <c r="C120" s="11"/>
      <c r="D120" s="7" t="s">
        <v>23</v>
      </c>
      <c r="E120" s="42" t="s">
        <v>84</v>
      </c>
      <c r="F120" s="43">
        <v>20</v>
      </c>
      <c r="G120" s="43">
        <v>2</v>
      </c>
      <c r="H120" s="43">
        <v>0</v>
      </c>
      <c r="I120" s="43">
        <v>9</v>
      </c>
      <c r="J120" s="43">
        <v>46</v>
      </c>
      <c r="K120" s="44"/>
      <c r="L120" s="43">
        <v>2.56</v>
      </c>
    </row>
    <row r="121" spans="1:12" ht="14.4" x14ac:dyDescent="0.3">
      <c r="A121" s="14"/>
      <c r="B121" s="15"/>
      <c r="C121" s="11"/>
      <c r="D121" s="7" t="s">
        <v>23</v>
      </c>
      <c r="E121" s="42" t="s">
        <v>110</v>
      </c>
      <c r="F121" s="43">
        <v>30</v>
      </c>
      <c r="G121" s="43">
        <v>2</v>
      </c>
      <c r="H121" s="43">
        <v>0</v>
      </c>
      <c r="I121" s="43">
        <v>15</v>
      </c>
      <c r="J121" s="43">
        <v>75</v>
      </c>
      <c r="K121" s="44"/>
      <c r="L121" s="43">
        <v>2.95</v>
      </c>
    </row>
    <row r="122" spans="1:12" ht="14.4" x14ac:dyDescent="0.3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6"/>
      <c r="B124" s="17"/>
      <c r="C124" s="8"/>
      <c r="D124" s="18" t="s">
        <v>32</v>
      </c>
      <c r="E124" s="9"/>
      <c r="F124" s="19">
        <f>SUM(F117:F123)</f>
        <v>550</v>
      </c>
      <c r="G124" s="19">
        <f t="shared" ref="G124:J124" si="42">SUM(G117:G123)</f>
        <v>20</v>
      </c>
      <c r="H124" s="19">
        <f t="shared" si="42"/>
        <v>16</v>
      </c>
      <c r="I124" s="19">
        <f t="shared" si="42"/>
        <v>125</v>
      </c>
      <c r="J124" s="19">
        <f t="shared" si="42"/>
        <v>733</v>
      </c>
      <c r="K124" s="25"/>
      <c r="L124" s="19">
        <f t="shared" ref="L124" si="43">SUM(L117:L123)</f>
        <v>54.220000000000006</v>
      </c>
    </row>
    <row r="125" spans="1:12" ht="14.4" x14ac:dyDescent="0.3">
      <c r="A125" s="13">
        <f>A117</f>
        <v>2</v>
      </c>
      <c r="B125" s="13">
        <f>B117</f>
        <v>2</v>
      </c>
      <c r="C125" s="10" t="s">
        <v>24</v>
      </c>
      <c r="D125" s="7" t="s">
        <v>65</v>
      </c>
      <c r="E125" s="42" t="s">
        <v>50</v>
      </c>
      <c r="F125" s="43">
        <v>80</v>
      </c>
      <c r="G125" s="43">
        <v>1</v>
      </c>
      <c r="H125" s="43">
        <v>0</v>
      </c>
      <c r="I125" s="43">
        <v>2</v>
      </c>
      <c r="J125" s="43">
        <v>11</v>
      </c>
      <c r="K125" s="44" t="s">
        <v>109</v>
      </c>
      <c r="L125" s="43">
        <v>24</v>
      </c>
    </row>
    <row r="126" spans="1:12" ht="14.4" x14ac:dyDescent="0.3">
      <c r="A126" s="14"/>
      <c r="B126" s="15"/>
      <c r="C126" s="11"/>
      <c r="D126" s="7" t="s">
        <v>26</v>
      </c>
      <c r="E126" s="42" t="s">
        <v>105</v>
      </c>
      <c r="F126" s="43">
        <v>250</v>
      </c>
      <c r="G126" s="43">
        <v>7</v>
      </c>
      <c r="H126" s="43">
        <v>16</v>
      </c>
      <c r="I126" s="43">
        <v>17</v>
      </c>
      <c r="J126" s="43">
        <v>244</v>
      </c>
      <c r="K126" s="44" t="s">
        <v>106</v>
      </c>
      <c r="L126" s="43">
        <v>29.31</v>
      </c>
    </row>
    <row r="127" spans="1:12" ht="14.4" x14ac:dyDescent="0.3">
      <c r="A127" s="14"/>
      <c r="B127" s="15"/>
      <c r="C127" s="11"/>
      <c r="D127" s="7" t="s">
        <v>27</v>
      </c>
      <c r="E127" s="42" t="s">
        <v>111</v>
      </c>
      <c r="F127" s="43">
        <v>100</v>
      </c>
      <c r="G127" s="43">
        <v>22</v>
      </c>
      <c r="H127" s="43">
        <v>23</v>
      </c>
      <c r="I127" s="43">
        <v>13</v>
      </c>
      <c r="J127" s="43">
        <v>347</v>
      </c>
      <c r="K127" s="44">
        <v>260</v>
      </c>
      <c r="L127" s="43">
        <v>79.58</v>
      </c>
    </row>
    <row r="128" spans="1:12" ht="14.4" x14ac:dyDescent="0.3">
      <c r="A128" s="14"/>
      <c r="B128" s="15"/>
      <c r="C128" s="11"/>
      <c r="D128" s="7" t="s">
        <v>28</v>
      </c>
      <c r="E128" s="42" t="s">
        <v>60</v>
      </c>
      <c r="F128" s="43">
        <v>150</v>
      </c>
      <c r="G128" s="43">
        <v>8.1999999999999993</v>
      </c>
      <c r="H128" s="43">
        <v>6.9</v>
      </c>
      <c r="I128" s="43">
        <v>35.9</v>
      </c>
      <c r="J128" s="43">
        <v>239</v>
      </c>
      <c r="K128" s="44" t="s">
        <v>61</v>
      </c>
      <c r="L128" s="43">
        <v>10.32</v>
      </c>
    </row>
    <row r="129" spans="1:12" ht="14.4" x14ac:dyDescent="0.3">
      <c r="A129" s="14"/>
      <c r="B129" s="15"/>
      <c r="C129" s="11"/>
      <c r="D129" s="7" t="s">
        <v>29</v>
      </c>
      <c r="E129" s="42" t="s">
        <v>112</v>
      </c>
      <c r="F129" s="43">
        <v>200</v>
      </c>
      <c r="G129" s="43">
        <v>0</v>
      </c>
      <c r="H129" s="43">
        <v>0</v>
      </c>
      <c r="I129" s="43">
        <v>19</v>
      </c>
      <c r="J129" s="43">
        <v>80</v>
      </c>
      <c r="K129" s="44"/>
      <c r="L129" s="43">
        <v>9</v>
      </c>
    </row>
    <row r="130" spans="1:12" ht="14.4" x14ac:dyDescent="0.3">
      <c r="A130" s="14"/>
      <c r="B130" s="15"/>
      <c r="C130" s="11"/>
      <c r="D130" s="7" t="s">
        <v>30</v>
      </c>
      <c r="E130" s="42" t="s">
        <v>110</v>
      </c>
      <c r="F130" s="43">
        <v>30</v>
      </c>
      <c r="G130" s="43">
        <v>2</v>
      </c>
      <c r="H130" s="43">
        <v>0</v>
      </c>
      <c r="I130" s="43">
        <v>15</v>
      </c>
      <c r="J130" s="43">
        <v>75</v>
      </c>
      <c r="K130" s="44"/>
      <c r="L130" s="43">
        <v>2.95</v>
      </c>
    </row>
    <row r="131" spans="1:12" ht="14.4" x14ac:dyDescent="0.3">
      <c r="A131" s="14"/>
      <c r="B131" s="15"/>
      <c r="C131" s="11"/>
      <c r="D131" s="7" t="s">
        <v>31</v>
      </c>
      <c r="E131" s="42" t="s">
        <v>84</v>
      </c>
      <c r="F131" s="43">
        <v>20</v>
      </c>
      <c r="G131" s="43">
        <v>2</v>
      </c>
      <c r="H131" s="43">
        <v>0</v>
      </c>
      <c r="I131" s="43">
        <v>9</v>
      </c>
      <c r="J131" s="43">
        <v>46</v>
      </c>
      <c r="K131" s="44"/>
      <c r="L131" s="43">
        <v>2.56</v>
      </c>
    </row>
    <row r="132" spans="1:12" ht="14.4" x14ac:dyDescent="0.3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6"/>
      <c r="B134" s="17"/>
      <c r="C134" s="8"/>
      <c r="D134" s="18" t="s">
        <v>32</v>
      </c>
      <c r="E134" s="9"/>
      <c r="F134" s="19">
        <f>SUM(F125:F133)</f>
        <v>830</v>
      </c>
      <c r="G134" s="19">
        <f t="shared" ref="G134:J134" si="44">SUM(G125:G133)</f>
        <v>42.2</v>
      </c>
      <c r="H134" s="19">
        <f t="shared" si="44"/>
        <v>45.9</v>
      </c>
      <c r="I134" s="19">
        <f t="shared" si="44"/>
        <v>110.9</v>
      </c>
      <c r="J134" s="19">
        <f t="shared" si="44"/>
        <v>1042</v>
      </c>
      <c r="K134" s="25"/>
      <c r="L134" s="19">
        <f t="shared" ref="L134" si="45">SUM(L125:L133)</f>
        <v>157.71999999999997</v>
      </c>
    </row>
    <row r="135" spans="1:12" ht="14.4" x14ac:dyDescent="0.25">
      <c r="A135" s="33">
        <f>A117</f>
        <v>2</v>
      </c>
      <c r="B135" s="33">
        <f>B117</f>
        <v>2</v>
      </c>
      <c r="C135" s="71" t="s">
        <v>4</v>
      </c>
      <c r="D135" s="72"/>
      <c r="E135" s="31"/>
      <c r="F135" s="32">
        <f>F124+F134</f>
        <v>1380</v>
      </c>
      <c r="G135" s="32">
        <f t="shared" ref="G135:L135" si="46">G124+G134</f>
        <v>62.2</v>
      </c>
      <c r="H135" s="32">
        <f t="shared" si="46"/>
        <v>61.9</v>
      </c>
      <c r="I135" s="32">
        <f t="shared" si="46"/>
        <v>235.9</v>
      </c>
      <c r="J135" s="32">
        <f t="shared" si="46"/>
        <v>1775</v>
      </c>
      <c r="K135" s="32"/>
      <c r="L135" s="32">
        <f t="shared" si="46"/>
        <v>211.93999999999997</v>
      </c>
    </row>
    <row r="136" spans="1:12" ht="14.4" x14ac:dyDescent="0.3">
      <c r="A136" s="20">
        <v>2</v>
      </c>
      <c r="B136" s="21">
        <v>3</v>
      </c>
      <c r="C136" s="22" t="s">
        <v>20</v>
      </c>
      <c r="D136" s="5" t="s">
        <v>21</v>
      </c>
      <c r="E136" s="39" t="s">
        <v>113</v>
      </c>
      <c r="F136" s="40">
        <v>200</v>
      </c>
      <c r="G136" s="40">
        <v>17</v>
      </c>
      <c r="H136" s="40">
        <v>26</v>
      </c>
      <c r="I136" s="40">
        <v>4</v>
      </c>
      <c r="J136" s="40">
        <v>316</v>
      </c>
      <c r="K136" s="41" t="s">
        <v>114</v>
      </c>
      <c r="L136" s="40">
        <v>70.39</v>
      </c>
    </row>
    <row r="137" spans="1:12" ht="14.4" x14ac:dyDescent="0.3">
      <c r="A137" s="23"/>
      <c r="B137" s="15"/>
      <c r="C137" s="11"/>
      <c r="D137" s="6"/>
      <c r="E137" s="42" t="s">
        <v>85</v>
      </c>
      <c r="F137" s="43">
        <v>100</v>
      </c>
      <c r="G137" s="43">
        <v>8</v>
      </c>
      <c r="H137" s="43">
        <v>5</v>
      </c>
      <c r="I137" s="43">
        <v>55</v>
      </c>
      <c r="J137" s="43">
        <v>301</v>
      </c>
      <c r="K137" s="44"/>
      <c r="L137" s="43">
        <v>35</v>
      </c>
    </row>
    <row r="138" spans="1:12" ht="14.4" x14ac:dyDescent="0.3">
      <c r="A138" s="23"/>
      <c r="B138" s="15"/>
      <c r="C138" s="11"/>
      <c r="D138" s="7" t="s">
        <v>22</v>
      </c>
      <c r="E138" s="42" t="s">
        <v>51</v>
      </c>
      <c r="F138" s="43">
        <v>200</v>
      </c>
      <c r="G138" s="43">
        <v>1</v>
      </c>
      <c r="H138" s="43">
        <v>1</v>
      </c>
      <c r="I138" s="43">
        <v>0</v>
      </c>
      <c r="J138" s="43">
        <v>45</v>
      </c>
      <c r="K138" s="44"/>
      <c r="L138" s="43">
        <v>13.32</v>
      </c>
    </row>
    <row r="139" spans="1:12" ht="15.75" customHeight="1" x14ac:dyDescent="0.3">
      <c r="A139" s="23"/>
      <c r="B139" s="15"/>
      <c r="C139" s="11"/>
      <c r="D139" s="7" t="s">
        <v>23</v>
      </c>
      <c r="E139" s="42" t="s">
        <v>84</v>
      </c>
      <c r="F139" s="43">
        <v>20</v>
      </c>
      <c r="G139" s="43">
        <v>2</v>
      </c>
      <c r="H139" s="43">
        <v>0</v>
      </c>
      <c r="I139" s="43">
        <v>9</v>
      </c>
      <c r="J139" s="43">
        <v>46</v>
      </c>
      <c r="K139" s="44"/>
      <c r="L139" s="43">
        <v>2.56</v>
      </c>
    </row>
    <row r="140" spans="1:12" ht="14.4" x14ac:dyDescent="0.3">
      <c r="A140" s="23"/>
      <c r="B140" s="15"/>
      <c r="C140" s="11"/>
      <c r="D140" s="7"/>
      <c r="E140" s="42" t="s">
        <v>110</v>
      </c>
      <c r="F140" s="43">
        <v>30</v>
      </c>
      <c r="G140" s="43">
        <v>2</v>
      </c>
      <c r="H140" s="43">
        <v>0</v>
      </c>
      <c r="I140" s="43">
        <v>15</v>
      </c>
      <c r="J140" s="43">
        <v>75</v>
      </c>
      <c r="K140" s="44"/>
      <c r="L140" s="43">
        <v>2.95</v>
      </c>
    </row>
    <row r="141" spans="1:12" ht="14.4" x14ac:dyDescent="0.3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4"/>
      <c r="B143" s="17"/>
      <c r="C143" s="8"/>
      <c r="D143" s="18" t="s">
        <v>32</v>
      </c>
      <c r="E143" s="9"/>
      <c r="F143" s="19">
        <f>SUM(F136:F142)</f>
        <v>550</v>
      </c>
      <c r="G143" s="19">
        <f t="shared" ref="G143:J143" si="47">SUM(G136:G142)</f>
        <v>30</v>
      </c>
      <c r="H143" s="19">
        <f t="shared" si="47"/>
        <v>32</v>
      </c>
      <c r="I143" s="19">
        <f t="shared" si="47"/>
        <v>83</v>
      </c>
      <c r="J143" s="19">
        <f t="shared" si="47"/>
        <v>783</v>
      </c>
      <c r="K143" s="25"/>
      <c r="L143" s="19">
        <f t="shared" ref="L143" si="48">SUM(L136:L142)</f>
        <v>124.22000000000001</v>
      </c>
    </row>
    <row r="144" spans="1:12" ht="14.4" x14ac:dyDescent="0.3">
      <c r="A144" s="26">
        <f>A136</f>
        <v>2</v>
      </c>
      <c r="B144" s="13">
        <f>B136</f>
        <v>3</v>
      </c>
      <c r="C144" s="10" t="s">
        <v>24</v>
      </c>
      <c r="D144" s="7" t="s">
        <v>25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 t="s">
        <v>26</v>
      </c>
      <c r="E145" s="42" t="s">
        <v>115</v>
      </c>
      <c r="F145" s="43">
        <v>250</v>
      </c>
      <c r="G145" s="43">
        <v>5.9</v>
      </c>
      <c r="H145" s="43">
        <v>7.63</v>
      </c>
      <c r="I145" s="43">
        <v>12.63</v>
      </c>
      <c r="J145" s="43">
        <v>143</v>
      </c>
      <c r="K145" s="44" t="s">
        <v>53</v>
      </c>
      <c r="L145" s="43">
        <v>26.71</v>
      </c>
    </row>
    <row r="146" spans="1:12" ht="14.4" x14ac:dyDescent="0.3">
      <c r="A146" s="23"/>
      <c r="B146" s="15"/>
      <c r="C146" s="11"/>
      <c r="D146" s="7" t="s">
        <v>27</v>
      </c>
      <c r="E146" s="42" t="s">
        <v>116</v>
      </c>
      <c r="F146" s="43">
        <v>100</v>
      </c>
      <c r="G146" s="43">
        <v>14</v>
      </c>
      <c r="H146" s="43">
        <v>3</v>
      </c>
      <c r="I146" s="43">
        <v>9</v>
      </c>
      <c r="J146" s="43">
        <v>116</v>
      </c>
      <c r="K146" s="44" t="s">
        <v>117</v>
      </c>
      <c r="L146" s="43">
        <v>60.21</v>
      </c>
    </row>
    <row r="147" spans="1:12" ht="14.4" x14ac:dyDescent="0.3">
      <c r="A147" s="23"/>
      <c r="B147" s="15"/>
      <c r="C147" s="11"/>
      <c r="D147" s="7" t="s">
        <v>28</v>
      </c>
      <c r="E147" s="42" t="s">
        <v>56</v>
      </c>
      <c r="F147" s="43">
        <v>150</v>
      </c>
      <c r="G147" s="43">
        <v>3</v>
      </c>
      <c r="H147" s="43">
        <v>5</v>
      </c>
      <c r="I147" s="43">
        <v>21</v>
      </c>
      <c r="J147" s="43">
        <v>239</v>
      </c>
      <c r="K147" s="44">
        <v>312</v>
      </c>
      <c r="L147" s="43">
        <v>17.690000000000001</v>
      </c>
    </row>
    <row r="148" spans="1:12" ht="14.4" x14ac:dyDescent="0.3">
      <c r="A148" s="23"/>
      <c r="B148" s="15"/>
      <c r="C148" s="11"/>
      <c r="D148" s="7" t="s">
        <v>29</v>
      </c>
      <c r="E148" s="42" t="s">
        <v>46</v>
      </c>
      <c r="F148" s="43">
        <v>200</v>
      </c>
      <c r="G148" s="43">
        <v>0</v>
      </c>
      <c r="H148" s="43">
        <v>0</v>
      </c>
      <c r="I148" s="43">
        <v>7</v>
      </c>
      <c r="J148" s="43">
        <v>27</v>
      </c>
      <c r="K148" s="44">
        <v>942</v>
      </c>
      <c r="L148" s="43">
        <v>1.43</v>
      </c>
    </row>
    <row r="149" spans="1:12" ht="14.4" x14ac:dyDescent="0.3">
      <c r="A149" s="23"/>
      <c r="B149" s="15"/>
      <c r="C149" s="11"/>
      <c r="D149" s="7" t="s">
        <v>30</v>
      </c>
      <c r="E149" s="42" t="s">
        <v>110</v>
      </c>
      <c r="F149" s="43">
        <v>30</v>
      </c>
      <c r="G149" s="43">
        <v>2</v>
      </c>
      <c r="H149" s="43">
        <v>0</v>
      </c>
      <c r="I149" s="43">
        <v>15</v>
      </c>
      <c r="J149" s="43">
        <v>75</v>
      </c>
      <c r="K149" s="44"/>
      <c r="L149" s="43">
        <v>2.95</v>
      </c>
    </row>
    <row r="150" spans="1:12" ht="14.4" x14ac:dyDescent="0.3">
      <c r="A150" s="23"/>
      <c r="B150" s="15"/>
      <c r="C150" s="11"/>
      <c r="D150" s="7" t="s">
        <v>31</v>
      </c>
      <c r="E150" s="42" t="s">
        <v>84</v>
      </c>
      <c r="F150" s="43">
        <v>20</v>
      </c>
      <c r="G150" s="43">
        <v>2</v>
      </c>
      <c r="H150" s="43">
        <v>0</v>
      </c>
      <c r="I150" s="43">
        <v>9</v>
      </c>
      <c r="J150" s="43">
        <v>46</v>
      </c>
      <c r="K150" s="44"/>
      <c r="L150" s="43">
        <v>2.56</v>
      </c>
    </row>
    <row r="151" spans="1:12" ht="14.4" x14ac:dyDescent="0.3">
      <c r="A151" s="23"/>
      <c r="B151" s="15"/>
      <c r="C151" s="11"/>
      <c r="D151" s="51" t="s">
        <v>57</v>
      </c>
      <c r="E151" s="42" t="s">
        <v>118</v>
      </c>
      <c r="F151" s="43">
        <v>200</v>
      </c>
      <c r="G151" s="43">
        <v>3</v>
      </c>
      <c r="H151" s="43">
        <v>1</v>
      </c>
      <c r="I151" s="43">
        <v>42</v>
      </c>
      <c r="J151" s="43">
        <v>192</v>
      </c>
      <c r="K151" s="44"/>
      <c r="L151" s="43">
        <v>42</v>
      </c>
    </row>
    <row r="152" spans="1:12" ht="14.4" x14ac:dyDescent="0.3">
      <c r="A152" s="23"/>
      <c r="B152" s="15"/>
      <c r="C152" s="11"/>
      <c r="D152" s="51"/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51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51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SUM(F144:F155)</f>
        <v>950</v>
      </c>
      <c r="G156" s="19">
        <f t="shared" ref="G156:J156" si="49">SUM(G144:G155)</f>
        <v>29.9</v>
      </c>
      <c r="H156" s="19">
        <f t="shared" si="49"/>
        <v>16.63</v>
      </c>
      <c r="I156" s="19">
        <f t="shared" si="49"/>
        <v>115.63</v>
      </c>
      <c r="J156" s="19">
        <f t="shared" si="49"/>
        <v>838</v>
      </c>
      <c r="K156" s="25"/>
      <c r="L156" s="19">
        <f t="shared" ref="L156" si="50">SUM(L144:L155)</f>
        <v>153.55000000000001</v>
      </c>
    </row>
    <row r="157" spans="1:12" ht="15" thickBot="1" x14ac:dyDescent="0.3">
      <c r="A157" s="29">
        <f>A136</f>
        <v>2</v>
      </c>
      <c r="B157" s="30">
        <f>B136</f>
        <v>3</v>
      </c>
      <c r="C157" s="71" t="s">
        <v>4</v>
      </c>
      <c r="D157" s="72"/>
      <c r="E157" s="31"/>
      <c r="F157" s="32">
        <f>F143+F156</f>
        <v>1500</v>
      </c>
      <c r="G157" s="32">
        <f t="shared" ref="G157:L157" si="51">G143+G156</f>
        <v>59.9</v>
      </c>
      <c r="H157" s="32">
        <f t="shared" si="51"/>
        <v>48.629999999999995</v>
      </c>
      <c r="I157" s="32">
        <f t="shared" si="51"/>
        <v>198.63</v>
      </c>
      <c r="J157" s="32">
        <f t="shared" si="51"/>
        <v>1621</v>
      </c>
      <c r="K157" s="32"/>
      <c r="L157" s="32">
        <f t="shared" si="51"/>
        <v>277.77000000000004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124</v>
      </c>
      <c r="F158" s="40">
        <v>200</v>
      </c>
      <c r="G158" s="40">
        <v>5</v>
      </c>
      <c r="H158" s="40">
        <v>7</v>
      </c>
      <c r="I158" s="40">
        <v>24</v>
      </c>
      <c r="J158" s="40">
        <v>178</v>
      </c>
      <c r="K158" s="41" t="s">
        <v>125</v>
      </c>
      <c r="L158" s="40">
        <v>15.62</v>
      </c>
    </row>
    <row r="159" spans="1:12" ht="14.4" x14ac:dyDescent="0.3">
      <c r="A159" s="23"/>
      <c r="B159" s="15"/>
      <c r="C159" s="11"/>
      <c r="D159" s="7" t="s">
        <v>22</v>
      </c>
      <c r="E159" s="42" t="s">
        <v>46</v>
      </c>
      <c r="F159" s="43">
        <v>200</v>
      </c>
      <c r="G159" s="43">
        <v>0</v>
      </c>
      <c r="H159" s="43">
        <v>0</v>
      </c>
      <c r="I159" s="43">
        <v>7</v>
      </c>
      <c r="J159" s="43">
        <v>27</v>
      </c>
      <c r="K159" s="44" t="s">
        <v>109</v>
      </c>
      <c r="L159" s="43">
        <v>1.43</v>
      </c>
    </row>
    <row r="160" spans="1:12" ht="14.4" x14ac:dyDescent="0.3">
      <c r="A160" s="23"/>
      <c r="B160" s="15"/>
      <c r="C160" s="11"/>
      <c r="D160" s="7" t="s">
        <v>31</v>
      </c>
      <c r="E160" s="42" t="s">
        <v>84</v>
      </c>
      <c r="F160" s="43">
        <v>20</v>
      </c>
      <c r="G160" s="43">
        <v>2</v>
      </c>
      <c r="H160" s="43">
        <v>0</v>
      </c>
      <c r="I160" s="43">
        <v>9</v>
      </c>
      <c r="J160" s="43">
        <v>46</v>
      </c>
      <c r="K160" s="44"/>
      <c r="L160" s="53">
        <v>2.56</v>
      </c>
    </row>
    <row r="161" spans="1:12" ht="14.4" x14ac:dyDescent="0.3">
      <c r="A161" s="23"/>
      <c r="B161" s="15"/>
      <c r="C161" s="11"/>
      <c r="D161" s="7" t="s">
        <v>30</v>
      </c>
      <c r="E161" s="42" t="s">
        <v>75</v>
      </c>
      <c r="F161" s="43">
        <v>30</v>
      </c>
      <c r="G161" s="43">
        <v>2</v>
      </c>
      <c r="H161" s="43">
        <v>0</v>
      </c>
      <c r="I161" s="43">
        <v>15</v>
      </c>
      <c r="J161" s="43">
        <v>75</v>
      </c>
      <c r="K161" s="44"/>
      <c r="L161" s="43">
        <v>2.95</v>
      </c>
    </row>
    <row r="162" spans="1:12" ht="14.4" x14ac:dyDescent="0.3">
      <c r="A162" s="23"/>
      <c r="B162" s="15"/>
      <c r="C162" s="11"/>
      <c r="D162" s="6"/>
      <c r="E162" s="42" t="s">
        <v>85</v>
      </c>
      <c r="F162" s="43">
        <v>100</v>
      </c>
      <c r="G162" s="43">
        <v>8</v>
      </c>
      <c r="H162" s="43">
        <v>5</v>
      </c>
      <c r="I162" s="43">
        <v>55</v>
      </c>
      <c r="J162" s="43">
        <v>301</v>
      </c>
      <c r="K162" s="44"/>
      <c r="L162" s="43">
        <v>29.9</v>
      </c>
    </row>
    <row r="163" spans="1:12" ht="14.4" x14ac:dyDescent="0.3">
      <c r="A163" s="23"/>
      <c r="B163" s="15"/>
      <c r="C163" s="11"/>
      <c r="D163" s="6"/>
      <c r="E163" s="54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4"/>
      <c r="B164" s="17"/>
      <c r="C164" s="8"/>
      <c r="D164" s="18" t="s">
        <v>32</v>
      </c>
      <c r="E164" s="65"/>
      <c r="F164" s="19">
        <f>SUM(F158:F163)</f>
        <v>550</v>
      </c>
      <c r="G164" s="19">
        <f>SUM(G158:G163)</f>
        <v>17</v>
      </c>
      <c r="H164" s="19">
        <f>SUM(H158:H163)</f>
        <v>12</v>
      </c>
      <c r="I164" s="19">
        <f>SUM(I158:I163)</f>
        <v>110</v>
      </c>
      <c r="J164" s="19">
        <f>SUM(J158:J163)</f>
        <v>627</v>
      </c>
      <c r="K164" s="25"/>
      <c r="L164" s="19">
        <f>SUM(L158:L163)</f>
        <v>52.459999999999994</v>
      </c>
    </row>
    <row r="165" spans="1:12" ht="14.4" x14ac:dyDescent="0.3">
      <c r="A165" s="26">
        <f>A158</f>
        <v>2</v>
      </c>
      <c r="B165" s="13">
        <f>B158</f>
        <v>4</v>
      </c>
      <c r="C165" s="10" t="s">
        <v>24</v>
      </c>
      <c r="D165" s="7" t="s">
        <v>25</v>
      </c>
      <c r="E165" s="66" t="s">
        <v>121</v>
      </c>
      <c r="F165" s="67">
        <v>100</v>
      </c>
      <c r="G165" s="67">
        <v>1</v>
      </c>
      <c r="H165" s="67">
        <v>0</v>
      </c>
      <c r="I165" s="67">
        <v>4</v>
      </c>
      <c r="J165" s="67">
        <v>21</v>
      </c>
      <c r="K165" s="68" t="s">
        <v>122</v>
      </c>
      <c r="L165" s="67">
        <v>30</v>
      </c>
    </row>
    <row r="166" spans="1:12" ht="14.4" x14ac:dyDescent="0.3">
      <c r="A166" s="23"/>
      <c r="B166" s="15"/>
      <c r="C166" s="11"/>
      <c r="D166" s="7" t="s">
        <v>26</v>
      </c>
      <c r="E166" s="54" t="s">
        <v>127</v>
      </c>
      <c r="F166" s="43">
        <v>250</v>
      </c>
      <c r="G166" s="43">
        <v>3</v>
      </c>
      <c r="H166" s="43">
        <v>3</v>
      </c>
      <c r="I166" s="43">
        <v>15</v>
      </c>
      <c r="J166" s="43">
        <v>21</v>
      </c>
      <c r="K166" s="55" t="s">
        <v>123</v>
      </c>
      <c r="L166" s="43">
        <v>22.14</v>
      </c>
    </row>
    <row r="167" spans="1:12" ht="14.4" x14ac:dyDescent="0.3">
      <c r="A167" s="23"/>
      <c r="B167" s="15"/>
      <c r="C167" s="11"/>
      <c r="D167" s="7" t="s">
        <v>27</v>
      </c>
      <c r="E167" s="54" t="s">
        <v>128</v>
      </c>
      <c r="F167" s="43">
        <v>200</v>
      </c>
      <c r="G167" s="43">
        <v>20</v>
      </c>
      <c r="H167" s="43">
        <v>9</v>
      </c>
      <c r="I167" s="43">
        <v>39</v>
      </c>
      <c r="J167" s="43">
        <v>312</v>
      </c>
      <c r="K167" s="55" t="s">
        <v>126</v>
      </c>
      <c r="L167" s="43">
        <v>62.51</v>
      </c>
    </row>
    <row r="168" spans="1:12" ht="14.4" x14ac:dyDescent="0.3">
      <c r="A168" s="23"/>
      <c r="B168" s="15"/>
      <c r="C168" s="11"/>
      <c r="D168" s="7" t="s">
        <v>28</v>
      </c>
      <c r="E168" s="54"/>
      <c r="F168" s="43"/>
      <c r="G168" s="43"/>
      <c r="H168" s="43"/>
      <c r="I168" s="43"/>
      <c r="J168" s="43"/>
      <c r="K168" s="55"/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112</v>
      </c>
      <c r="F169" s="43">
        <v>200</v>
      </c>
      <c r="G169" s="43">
        <v>0</v>
      </c>
      <c r="H169" s="43">
        <v>0</v>
      </c>
      <c r="I169" s="43">
        <v>19</v>
      </c>
      <c r="J169" s="43">
        <v>80</v>
      </c>
      <c r="K169" s="44"/>
      <c r="L169" s="43">
        <v>9</v>
      </c>
    </row>
    <row r="170" spans="1:12" ht="14.4" x14ac:dyDescent="0.3">
      <c r="A170" s="23"/>
      <c r="B170" s="15"/>
      <c r="C170" s="11"/>
      <c r="D170" s="7" t="s">
        <v>30</v>
      </c>
      <c r="E170" s="54" t="s">
        <v>43</v>
      </c>
      <c r="F170" s="43">
        <v>30</v>
      </c>
      <c r="G170" s="43">
        <v>3</v>
      </c>
      <c r="H170" s="43">
        <v>3</v>
      </c>
      <c r="I170" s="43">
        <v>16</v>
      </c>
      <c r="J170" s="43">
        <v>77</v>
      </c>
      <c r="K170" s="44"/>
      <c r="L170" s="43">
        <v>2.95</v>
      </c>
    </row>
    <row r="171" spans="1:12" ht="14.4" x14ac:dyDescent="0.3">
      <c r="A171" s="23"/>
      <c r="B171" s="15"/>
      <c r="C171" s="11"/>
      <c r="D171" s="7" t="s">
        <v>31</v>
      </c>
      <c r="E171" s="54" t="s">
        <v>84</v>
      </c>
      <c r="F171" s="43">
        <v>20</v>
      </c>
      <c r="G171" s="43">
        <v>2</v>
      </c>
      <c r="H171" s="43">
        <v>0</v>
      </c>
      <c r="I171" s="43">
        <v>9</v>
      </c>
      <c r="J171" s="43">
        <v>46</v>
      </c>
      <c r="K171" s="55"/>
      <c r="L171" s="43">
        <v>2.56</v>
      </c>
    </row>
    <row r="172" spans="1:12" ht="14.4" x14ac:dyDescent="0.3">
      <c r="A172" s="23"/>
      <c r="B172" s="15"/>
      <c r="C172" s="11"/>
      <c r="D172" s="51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51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51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SUM(F165:F174)</f>
        <v>800</v>
      </c>
      <c r="G175" s="19">
        <f>SUM(G165:G174)</f>
        <v>29</v>
      </c>
      <c r="H175" s="19">
        <f>SUM(H165:H174)</f>
        <v>15</v>
      </c>
      <c r="I175" s="19">
        <f>SUM(I165:I174)</f>
        <v>102</v>
      </c>
      <c r="J175" s="19">
        <f>SUM(J165:J174)</f>
        <v>557</v>
      </c>
      <c r="K175" s="25"/>
      <c r="L175" s="19">
        <f>SUM(L165:L174)</f>
        <v>129.16</v>
      </c>
    </row>
    <row r="176" spans="1:12" ht="15" thickBot="1" x14ac:dyDescent="0.3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F164+F175</f>
        <v>1350</v>
      </c>
      <c r="G176" s="32">
        <f>G164+G175</f>
        <v>46</v>
      </c>
      <c r="H176" s="32">
        <f>H164+H175</f>
        <v>27</v>
      </c>
      <c r="I176" s="32">
        <f>I164+I175</f>
        <v>212</v>
      </c>
      <c r="J176" s="32">
        <f>J164+J175</f>
        <v>1184</v>
      </c>
      <c r="K176" s="32"/>
      <c r="L176" s="32">
        <f>L164+L175</f>
        <v>181.62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69" t="s">
        <v>45</v>
      </c>
      <c r="F177" s="70">
        <v>200</v>
      </c>
      <c r="G177" s="70">
        <v>5</v>
      </c>
      <c r="H177" s="70">
        <v>7</v>
      </c>
      <c r="I177" s="70">
        <v>28</v>
      </c>
      <c r="J177" s="70">
        <v>194</v>
      </c>
      <c r="K177" s="70" t="s">
        <v>130</v>
      </c>
      <c r="L177" s="70">
        <v>21.57</v>
      </c>
    </row>
    <row r="178" spans="1:12" ht="14.4" x14ac:dyDescent="0.3">
      <c r="A178" s="23"/>
      <c r="B178" s="15"/>
      <c r="C178" s="11"/>
      <c r="D178" s="6"/>
      <c r="E178" s="54"/>
      <c r="F178" s="43"/>
      <c r="G178" s="43"/>
      <c r="H178" s="43"/>
      <c r="I178" s="43"/>
      <c r="J178" s="43"/>
      <c r="K178" s="55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3</v>
      </c>
      <c r="H179" s="43">
        <v>3</v>
      </c>
      <c r="I179" s="43">
        <v>7</v>
      </c>
      <c r="J179" s="43">
        <v>91</v>
      </c>
      <c r="K179" s="44"/>
      <c r="L179" s="43">
        <v>12.85</v>
      </c>
    </row>
    <row r="180" spans="1:12" ht="14.4" x14ac:dyDescent="0.3">
      <c r="A180" s="23"/>
      <c r="B180" s="15"/>
      <c r="C180" s="11"/>
      <c r="D180" s="7" t="s">
        <v>23</v>
      </c>
      <c r="E180" s="42" t="s">
        <v>84</v>
      </c>
      <c r="F180" s="43">
        <v>20</v>
      </c>
      <c r="G180" s="43">
        <v>2</v>
      </c>
      <c r="H180" s="43">
        <v>0</v>
      </c>
      <c r="I180" s="43">
        <v>9</v>
      </c>
      <c r="J180" s="43">
        <v>46</v>
      </c>
      <c r="K180" s="44"/>
      <c r="L180" s="53">
        <v>2.56</v>
      </c>
    </row>
    <row r="181" spans="1:12" ht="14.4" x14ac:dyDescent="0.3">
      <c r="A181" s="23"/>
      <c r="B181" s="15"/>
      <c r="C181" s="11"/>
      <c r="D181" s="7" t="s">
        <v>30</v>
      </c>
      <c r="E181" s="42" t="s">
        <v>75</v>
      </c>
      <c r="F181" s="43">
        <v>30</v>
      </c>
      <c r="G181" s="43">
        <v>2</v>
      </c>
      <c r="H181" s="43">
        <v>0</v>
      </c>
      <c r="I181" s="43">
        <v>15</v>
      </c>
      <c r="J181" s="43">
        <v>75</v>
      </c>
      <c r="K181" s="44"/>
      <c r="L181" s="43">
        <v>2.95</v>
      </c>
    </row>
    <row r="182" spans="1:12" ht="14.4" x14ac:dyDescent="0.3">
      <c r="A182" s="23"/>
      <c r="B182" s="15"/>
      <c r="C182" s="11"/>
      <c r="D182" s="6"/>
      <c r="E182" s="54" t="s">
        <v>119</v>
      </c>
      <c r="F182" s="43">
        <v>30</v>
      </c>
      <c r="G182" s="43">
        <v>7</v>
      </c>
      <c r="H182" s="43">
        <v>9</v>
      </c>
      <c r="I182" s="43">
        <v>0</v>
      </c>
      <c r="J182" s="43">
        <v>108</v>
      </c>
      <c r="K182" s="44" t="s">
        <v>120</v>
      </c>
      <c r="L182" s="43">
        <v>18.309999999999999</v>
      </c>
    </row>
    <row r="183" spans="1:12" ht="14.4" x14ac:dyDescent="0.3">
      <c r="A183" s="23"/>
      <c r="B183" s="15"/>
      <c r="C183" s="11"/>
      <c r="D183" s="6"/>
      <c r="E183" s="42" t="s">
        <v>62</v>
      </c>
      <c r="F183" s="43">
        <v>10</v>
      </c>
      <c r="G183" s="43">
        <v>0</v>
      </c>
      <c r="H183" s="43">
        <v>8</v>
      </c>
      <c r="I183" s="43">
        <v>0</v>
      </c>
      <c r="J183" s="43">
        <v>75</v>
      </c>
      <c r="K183" s="44" t="s">
        <v>63</v>
      </c>
      <c r="L183" s="43">
        <v>9.56</v>
      </c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490</v>
      </c>
      <c r="G184" s="19">
        <f t="shared" ref="G184:J184" si="52">SUM(G177:G183)</f>
        <v>19</v>
      </c>
      <c r="H184" s="19">
        <f t="shared" si="52"/>
        <v>27</v>
      </c>
      <c r="I184" s="19">
        <f t="shared" si="52"/>
        <v>59</v>
      </c>
      <c r="J184" s="19">
        <f t="shared" si="52"/>
        <v>589</v>
      </c>
      <c r="K184" s="25"/>
      <c r="L184" s="19">
        <f t="shared" ref="L184" si="53">SUM(L177:L183)</f>
        <v>67.800000000000011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54" t="s">
        <v>129</v>
      </c>
      <c r="F186" s="43">
        <v>250</v>
      </c>
      <c r="G186" s="43">
        <v>2</v>
      </c>
      <c r="H186" s="43">
        <v>2</v>
      </c>
      <c r="I186" s="43">
        <v>14</v>
      </c>
      <c r="J186" s="43">
        <v>96</v>
      </c>
      <c r="K186" s="44">
        <v>19</v>
      </c>
      <c r="L186" s="43">
        <v>25.06</v>
      </c>
    </row>
    <row r="187" spans="1:12" ht="14.4" x14ac:dyDescent="0.3">
      <c r="A187" s="23"/>
      <c r="B187" s="15"/>
      <c r="C187" s="11"/>
      <c r="D187" s="7" t="s">
        <v>27</v>
      </c>
      <c r="E187" s="54" t="s">
        <v>131</v>
      </c>
      <c r="F187" s="43">
        <v>100</v>
      </c>
      <c r="G187" s="43">
        <v>14</v>
      </c>
      <c r="H187" s="43">
        <v>12</v>
      </c>
      <c r="I187" s="43">
        <v>8</v>
      </c>
      <c r="J187" s="43">
        <v>197</v>
      </c>
      <c r="K187" s="55" t="s">
        <v>132</v>
      </c>
      <c r="L187" s="43">
        <v>57.32</v>
      </c>
    </row>
    <row r="188" spans="1:12" ht="14.4" x14ac:dyDescent="0.3">
      <c r="A188" s="23"/>
      <c r="B188" s="15"/>
      <c r="C188" s="11"/>
      <c r="D188" s="7" t="s">
        <v>28</v>
      </c>
      <c r="E188" s="54" t="s">
        <v>47</v>
      </c>
      <c r="F188" s="43">
        <v>150</v>
      </c>
      <c r="G188" s="43">
        <v>5</v>
      </c>
      <c r="H188" s="43">
        <v>6</v>
      </c>
      <c r="I188" s="43">
        <v>30</v>
      </c>
      <c r="J188" s="43">
        <v>196</v>
      </c>
      <c r="K188" s="55">
        <v>202</v>
      </c>
      <c r="L188" s="43">
        <v>8.1300000000000008</v>
      </c>
    </row>
    <row r="189" spans="1:12" ht="14.4" x14ac:dyDescent="0.3">
      <c r="A189" s="23"/>
      <c r="B189" s="15"/>
      <c r="C189" s="11"/>
      <c r="D189" s="7" t="s">
        <v>29</v>
      </c>
      <c r="E189" s="42" t="s">
        <v>46</v>
      </c>
      <c r="F189" s="43">
        <v>200</v>
      </c>
      <c r="G189" s="43">
        <v>0</v>
      </c>
      <c r="H189" s="43">
        <v>0</v>
      </c>
      <c r="I189" s="43">
        <v>7</v>
      </c>
      <c r="J189" s="43">
        <v>27</v>
      </c>
      <c r="K189" s="44" t="s">
        <v>133</v>
      </c>
      <c r="L189" s="43">
        <v>1.43</v>
      </c>
    </row>
    <row r="190" spans="1:12" ht="14.4" x14ac:dyDescent="0.3">
      <c r="A190" s="23"/>
      <c r="B190" s="15"/>
      <c r="C190" s="11"/>
      <c r="D190" s="7"/>
      <c r="E190" s="42" t="s">
        <v>58</v>
      </c>
      <c r="F190" s="43">
        <v>50</v>
      </c>
      <c r="G190" s="43">
        <v>1</v>
      </c>
      <c r="H190" s="43">
        <v>2</v>
      </c>
      <c r="I190" s="43">
        <v>3</v>
      </c>
      <c r="J190" s="43">
        <v>31</v>
      </c>
      <c r="K190" s="44">
        <v>228</v>
      </c>
      <c r="L190" s="43">
        <v>3.12</v>
      </c>
    </row>
    <row r="191" spans="1:12" ht="14.4" x14ac:dyDescent="0.3">
      <c r="A191" s="23"/>
      <c r="B191" s="15"/>
      <c r="C191" s="11"/>
      <c r="D191" s="7" t="s">
        <v>30</v>
      </c>
      <c r="E191" s="42" t="s">
        <v>110</v>
      </c>
      <c r="F191" s="43">
        <v>30</v>
      </c>
      <c r="G191" s="43">
        <v>2</v>
      </c>
      <c r="H191" s="43">
        <v>0</v>
      </c>
      <c r="I191" s="43">
        <v>15</v>
      </c>
      <c r="J191" s="43">
        <v>75</v>
      </c>
      <c r="K191" s="44"/>
      <c r="L191" s="43">
        <v>2.95</v>
      </c>
    </row>
    <row r="192" spans="1:12" ht="14.4" x14ac:dyDescent="0.3">
      <c r="A192" s="23"/>
      <c r="B192" s="15"/>
      <c r="C192" s="11"/>
      <c r="D192" s="7" t="s">
        <v>31</v>
      </c>
      <c r="E192" s="42" t="s">
        <v>84</v>
      </c>
      <c r="F192" s="43">
        <v>20</v>
      </c>
      <c r="G192" s="43">
        <v>2</v>
      </c>
      <c r="H192" s="43">
        <v>0</v>
      </c>
      <c r="I192" s="43">
        <v>9</v>
      </c>
      <c r="J192" s="43">
        <v>46</v>
      </c>
      <c r="K192" s="44"/>
      <c r="L192" s="43">
        <v>2.56</v>
      </c>
    </row>
    <row r="193" spans="1:12" ht="14.4" x14ac:dyDescent="0.3">
      <c r="A193" s="23"/>
      <c r="B193" s="15"/>
      <c r="C193" s="11"/>
      <c r="D193" s="58" t="s">
        <v>71</v>
      </c>
      <c r="E193" s="54" t="s">
        <v>134</v>
      </c>
      <c r="F193" s="43">
        <v>150</v>
      </c>
      <c r="G193" s="43">
        <v>0.39</v>
      </c>
      <c r="H193" s="43">
        <v>0.25</v>
      </c>
      <c r="I193" s="43">
        <v>20.7</v>
      </c>
      <c r="J193" s="43">
        <v>78</v>
      </c>
      <c r="K193" s="44"/>
      <c r="L193" s="43">
        <v>30</v>
      </c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4"/>
      <c r="B195" s="17"/>
      <c r="C195" s="8"/>
      <c r="D195" s="18" t="s">
        <v>32</v>
      </c>
      <c r="E195" s="9"/>
      <c r="F195" s="19">
        <f>SUM(F185:F194)</f>
        <v>950</v>
      </c>
      <c r="G195" s="19">
        <f t="shared" ref="G195:J195" si="54">SUM(G185:G194)</f>
        <v>26.39</v>
      </c>
      <c r="H195" s="19">
        <f t="shared" si="54"/>
        <v>22.25</v>
      </c>
      <c r="I195" s="19">
        <f t="shared" si="54"/>
        <v>106.7</v>
      </c>
      <c r="J195" s="19">
        <f t="shared" si="54"/>
        <v>746</v>
      </c>
      <c r="K195" s="25"/>
      <c r="L195" s="19">
        <f t="shared" ref="L195" si="55">SUM(L185:L194)</f>
        <v>130.57</v>
      </c>
    </row>
    <row r="196" spans="1:12" ht="15" thickBot="1" x14ac:dyDescent="0.3">
      <c r="A196" s="29">
        <f>A177</f>
        <v>2</v>
      </c>
      <c r="B196" s="30">
        <f>B177</f>
        <v>5</v>
      </c>
      <c r="C196" s="71" t="s">
        <v>4</v>
      </c>
      <c r="D196" s="72"/>
      <c r="E196" s="31"/>
      <c r="F196" s="32">
        <f>F184+F195</f>
        <v>1440</v>
      </c>
      <c r="G196" s="32">
        <f t="shared" ref="G196:L196" si="56">G184+G195</f>
        <v>45.39</v>
      </c>
      <c r="H196" s="32">
        <f t="shared" si="56"/>
        <v>49.25</v>
      </c>
      <c r="I196" s="32">
        <f t="shared" si="56"/>
        <v>165.7</v>
      </c>
      <c r="J196" s="32">
        <f t="shared" si="56"/>
        <v>1335</v>
      </c>
      <c r="K196" s="32"/>
      <c r="L196" s="32">
        <f t="shared" si="56"/>
        <v>198.37</v>
      </c>
    </row>
    <row r="197" spans="1:12" ht="13.8" thickBot="1" x14ac:dyDescent="0.3">
      <c r="A197" s="27"/>
      <c r="B197" s="28"/>
      <c r="C197" s="73" t="s">
        <v>5</v>
      </c>
      <c r="D197" s="73"/>
      <c r="E197" s="73"/>
      <c r="F197" s="34">
        <f>(F23+F43+F62+F80+F98+F116+F135+F157+F176+F196)/(IF(F23=0,0,1)+IF(F43=0,0,1)+IF(F62=0,0,1)+IF(F80=0,0,1)+IF(F98=0,0,1)+IF(F116=0,0,1)+IF(F135=0,0,1)+IF(F157=0,0,1)+IF(F176=0,0,1)+IF(F196=0,0,1))</f>
        <v>1391</v>
      </c>
      <c r="G197" s="34">
        <f>(G23+G43+G62+G80+G98+G116+G135+G157+G176+G196)/(IF(G23=0,0,1)+IF(G43=0,0,1)+IF(G62=0,0,1)+IF(G80=0,0,1)+IF(G98=0,0,1)+IF(G116=0,0,1)+IF(G135=0,0,1)+IF(G157=0,0,1)+IF(G176=0,0,1)+IF(G196=0,0,1))</f>
        <v>51.820000000000007</v>
      </c>
      <c r="H197" s="34">
        <f>(H23+H43+H62+H80+H98+H116+H135+H157+H176+H196)/(IF(H23=0,0,1)+IF(H43=0,0,1)+IF(H62=0,0,1)+IF(H80=0,0,1)+IF(H98=0,0,1)+IF(H116=0,0,1)+IF(H135=0,0,1)+IF(H157=0,0,1)+IF(H176=0,0,1)+IF(H196=0,0,1))</f>
        <v>45.8</v>
      </c>
      <c r="I197" s="34">
        <f>(I23+I43+I62+I80+I98+I116+I135+I157+I176+I196)/(IF(I23=0,0,1)+IF(I43=0,0,1)+IF(I62=0,0,1)+IF(I80=0,0,1)+IF(I98=0,0,1)+IF(I116=0,0,1)+IF(I135=0,0,1)+IF(I157=0,0,1)+IF(I176=0,0,1)+IF(I196=0,0,1))</f>
        <v>199.66100000000003</v>
      </c>
      <c r="J197" s="34">
        <f>(J23+J43+J62+J80+J98+J116+J135+J157+J176+J196)/(IF(J23=0,0,1)+IF(J43=0,0,1)+IF(J62=0,0,1)+IF(J80=0,0,1)+IF(J98=0,0,1)+IF(J116=0,0,1)+IF(J135=0,0,1)+IF(J157=0,0,1)+IF(J176=0,0,1)+IF(J196=0,0,1))</f>
        <v>1476.5049999999999</v>
      </c>
      <c r="K197" s="34"/>
      <c r="L197" s="34">
        <f>(L23+L43+L62+L80+L98+L116+L135+L157+L176+L196)/(IF(L23=0,0,1)+IF(L43=0,0,1)+IF(L62=0,0,1)+IF(L80=0,0,1)+IF(L98=0,0,1)+IF(L116=0,0,1)+IF(L135=0,0,1)+IF(L157=0,0,1)+IF(L176=0,0,1)+IF(L196=0,0,1))</f>
        <v>210</v>
      </c>
    </row>
  </sheetData>
  <mergeCells count="14">
    <mergeCell ref="C1:E1"/>
    <mergeCell ref="H1:K1"/>
    <mergeCell ref="H2:K2"/>
    <mergeCell ref="C43:D43"/>
    <mergeCell ref="C62:D62"/>
    <mergeCell ref="C80:D80"/>
    <mergeCell ref="C98:D98"/>
    <mergeCell ref="C23:D23"/>
    <mergeCell ref="C197:E197"/>
    <mergeCell ref="C196:D196"/>
    <mergeCell ref="C116:D116"/>
    <mergeCell ref="C135:D135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2024-09-09T08:45:04Z</cp:lastPrinted>
  <dcterms:created xsi:type="dcterms:W3CDTF">2022-05-16T14:23:56Z</dcterms:created>
  <dcterms:modified xsi:type="dcterms:W3CDTF">2025-02-10T17:02:42Z</dcterms:modified>
</cp:coreProperties>
</file>